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400" windowHeight="8325" activeTab="0"/>
  </bookViews>
  <sheets>
    <sheet name="Hoja1" sheetId="1" r:id="rId1"/>
    <sheet name="Hoja2" sheetId="2" r:id="rId2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<sst xmlns="http://schemas.openxmlformats.org/spreadsheetml/2006/main" count="156" uniqueCount="85">
  <si>
    <t>DESTINATARIOS DE RECURSOS PÚBLICOS</t>
  </si>
  <si>
    <t>BENEFICIARIO</t>
  </si>
  <si>
    <t>CONCEPTO</t>
  </si>
  <si>
    <t>MANTENIMIENTO DE EDIFICIOS PÚBLICOS</t>
  </si>
  <si>
    <t>IMPRESIONES</t>
  </si>
  <si>
    <t>COMISIÓN FEDERAL DE ELECTRICIDAD</t>
  </si>
  <si>
    <t>ENERGÍA ELÉCTRICA</t>
  </si>
  <si>
    <t>COMBUSTIBLES Y LUBRICANTES</t>
  </si>
  <si>
    <t>PÓLIZA</t>
  </si>
  <si>
    <t>FECHA</t>
  </si>
  <si>
    <t>IMPORTE</t>
  </si>
  <si>
    <t>SERVICIO TELEFÓNICO</t>
  </si>
  <si>
    <t>JUNTA DE ASISTENCIA PRIVADA DEL ESTADO DE SINALOA</t>
  </si>
  <si>
    <t>SODEXO MOTIVATION SOLUTIONS MÉXICO, SA DE CV</t>
  </si>
  <si>
    <t>JOSÉ ANTONIO MEZA ANGULO</t>
  </si>
  <si>
    <t>VIÁTICOS Y PASAJES</t>
  </si>
  <si>
    <t>BEBIDAS AMC, SA DE CV</t>
  </si>
  <si>
    <t>MARTHA ALEJANDRA HIGUERA PAYÁN</t>
  </si>
  <si>
    <t>DE LLAMAS COPIADORAS, SA DE CV</t>
  </si>
  <si>
    <t>ARRENDAMIENTO DE COPIADORA</t>
  </si>
  <si>
    <t>MATERIAL DE ASEO</t>
  </si>
  <si>
    <t>ARRENDAMIENTO DE INMUEBLES</t>
  </si>
  <si>
    <t>RADIOMÓVIL DIPSA, SA DE CV</t>
  </si>
  <si>
    <t>TELEFONÍA CELULAR</t>
  </si>
  <si>
    <t>COMPAÑÍA HOTELERA LUCERNA, SA DE CV</t>
  </si>
  <si>
    <t>ALIMENTACIÓN EN ATENCIÓN INVITADOS OFICIALES</t>
  </si>
  <si>
    <t>IMAZ MÉXICO, SA DE CV</t>
  </si>
  <si>
    <t>GLADYS ISELA RAMOS ARREOLA</t>
  </si>
  <si>
    <t>SERVICIO DE VIGILANCIA</t>
  </si>
  <si>
    <t>MEGACABLE</t>
  </si>
  <si>
    <t>C &amp; A</t>
  </si>
  <si>
    <t>telefono doña ines</t>
  </si>
  <si>
    <t>baluarte</t>
  </si>
  <si>
    <t>TURISMO GT, SA DE CV</t>
  </si>
  <si>
    <t>BOLETOS DE AVIÓN EN ATENCIÓN INVITADOS OFICIALES</t>
  </si>
  <si>
    <t>HOTELES BALDERRAMA, SA DE CV</t>
  </si>
  <si>
    <t>VIVIANA ROSALBA RAMÍREZ SANTANA</t>
  </si>
  <si>
    <t>DIVERSOS</t>
  </si>
  <si>
    <t>DAVID ENRIQUE ANCONA TAPIA</t>
  </si>
  <si>
    <t>ALARMA, COMUNICACIÓN Y SERVICIO, SA DE CV</t>
  </si>
  <si>
    <t>Período correspondiente de Octubre-Diciembre 2017</t>
  </si>
  <si>
    <t>BOLETOS DE AVIÓN</t>
  </si>
  <si>
    <t>ESPACIOS VIRTUOSOS EN MÉXICO, SC</t>
  </si>
  <si>
    <t>ARRENDAMIENTO DE MOBILIARIO</t>
  </si>
  <si>
    <t>DESARROLLOS TURISTICOS CLAMI, SA DE CV</t>
  </si>
  <si>
    <t>JESSICA JAZMÍN RAMÍREZ SARABIA</t>
  </si>
  <si>
    <t>MATERIALES Y UTILES TECNOLOGÍAS DE LA COMUNICACIÓN</t>
  </si>
  <si>
    <t>ANA LUCÍA PEÑA GARCÍA</t>
  </si>
  <si>
    <t>SEGUROS DE BANORTE, SA DE CV</t>
  </si>
  <si>
    <t>SEGURO DE BIENES MUEBLES</t>
  </si>
  <si>
    <t>TELÉFONOS DE MÉXICO, SAB DE CV</t>
  </si>
  <si>
    <t>HOSPEDAJE EN ALIMENTACIÓN INVITADOS OFICIALES</t>
  </si>
  <si>
    <t>HOTEL PLAYA MAZATLÁN, SA DE CV</t>
  </si>
  <si>
    <t>HOTELES SANTA ANITA, SA DE CV</t>
  </si>
  <si>
    <t>JESSICA MICHELLE PARDO GARCÍA</t>
  </si>
  <si>
    <t>IMPULSORA DE TRANSPORTES MEXICANOS, SA DE CV</t>
  </si>
  <si>
    <t>MENSAJERÍA</t>
  </si>
  <si>
    <t>OLAF SANTOS PARTIDO</t>
  </si>
  <si>
    <t>HÉCTOR MANUEL BOJÓRQUEZ</t>
  </si>
  <si>
    <t>BANQUETES DON GENARO, SA DE CV</t>
  </si>
  <si>
    <t>COMERCIAL AUTOMOTRIZ DEL NOROESTE, SA DE CV</t>
  </si>
  <si>
    <t>MANTENIMIENTO DE EQUIPO DE TRANSPORTE</t>
  </si>
  <si>
    <t>JOVAN JESÚS CARRERA URÍAS</t>
  </si>
  <si>
    <t>FLETES</t>
  </si>
  <si>
    <t>HOTELERA SANTA ANITA, SA DE CV</t>
  </si>
  <si>
    <t>PAPELERÍA OFILLEVA, SA DE CV</t>
  </si>
  <si>
    <t>PAPELERÍA</t>
  </si>
  <si>
    <t>FIGLOSNTE 27 CECOMA /501</t>
  </si>
  <si>
    <t>CÍA. PERIODÍSTICA DEL SOL DE CULIACÁN, SA DE CV</t>
  </si>
  <si>
    <t>SUSCRIPCIONES</t>
  </si>
  <si>
    <t>TELEFONÍA POR CABLE, SA DE CV</t>
  </si>
  <si>
    <t>INTERNET</t>
  </si>
  <si>
    <t>REEMBOLSO CAJA CHICA</t>
  </si>
  <si>
    <t>CONAFIT, SA DE CV</t>
  </si>
  <si>
    <t>MANTENIMIENTO EQUIPO DE CÓMPUTO</t>
  </si>
  <si>
    <t>GERMÁN ALONSO GARIBAY MORENO</t>
  </si>
  <si>
    <t>IMÁZ GRÁFICOS, SA DE CV</t>
  </si>
  <si>
    <t>OFILLEVA, SA DE CV</t>
  </si>
  <si>
    <t>CÍA. HOTELERA LUCERNA, SA DE CV</t>
  </si>
  <si>
    <t>OPERADORA TORNAZ DE MAZATLÁN, SA DE CV</t>
  </si>
  <si>
    <t>AGUA</t>
  </si>
  <si>
    <t>TELÉFONO</t>
  </si>
  <si>
    <t>JÉSSICA JAZMÍN RAMÍREZ SARABIA</t>
  </si>
  <si>
    <t>TELÉFONO CELULAR</t>
  </si>
  <si>
    <t>MANTENIMIENTO EQUIPO DE TRANSPORTE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</si>
</sst>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43" fontId="46" fillId="0" borderId="10" xfId="46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43" fontId="46" fillId="0" borderId="0" xfId="46" applyFont="1" applyBorder="1" applyAlignment="1">
      <alignment horizontal="center" vertical="center"/>
    </xf>
    <xf numFmtId="43" fontId="46" fillId="0" borderId="0" xfId="46" applyFont="1" applyBorder="1" applyAlignment="1">
      <alignment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46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24" fillId="34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8" fillId="34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distributed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96" zoomScaleNormal="96" zoomScalePageLayoutView="0" workbookViewId="0" topLeftCell="A1">
      <pane ySplit="8" topLeftCell="A75" activePane="bottomLeft" state="frozen"/>
      <selection pane="topLeft" activeCell="A1" sqref="A1"/>
      <selection pane="bottomLeft" activeCell="A84" sqref="A84"/>
    </sheetView>
  </sheetViews>
  <sheetFormatPr defaultColWidth="11.421875" defaultRowHeight="15"/>
  <cols>
    <col min="1" max="1" width="82.8515625" style="28" bestFit="1" customWidth="1"/>
    <col min="2" max="2" width="25.8515625" style="29" bestFit="1" customWidth="1"/>
    <col min="3" max="3" width="11.8515625" style="30" bestFit="1" customWidth="1"/>
    <col min="4" max="4" width="46.00390625" style="28" bestFit="1" customWidth="1"/>
    <col min="5" max="5" width="14.421875" style="32" bestFit="1" customWidth="1"/>
    <col min="6" max="6" width="23.57421875" style="1" customWidth="1"/>
    <col min="7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48" t="s">
        <v>12</v>
      </c>
      <c r="B3" s="48"/>
      <c r="C3" s="48"/>
      <c r="D3" s="48"/>
      <c r="E3" s="48"/>
    </row>
    <row r="4" spans="1:5" ht="18.75">
      <c r="A4" s="38"/>
      <c r="B4" s="39"/>
      <c r="C4" s="40"/>
      <c r="D4" s="41"/>
      <c r="E4" s="42"/>
    </row>
    <row r="5" spans="1:5" ht="18.75">
      <c r="A5" s="48" t="s">
        <v>0</v>
      </c>
      <c r="B5" s="48"/>
      <c r="C5" s="48"/>
      <c r="D5" s="48"/>
      <c r="E5" s="48"/>
    </row>
    <row r="6" spans="1:5" ht="18.75">
      <c r="A6" s="48" t="s">
        <v>40</v>
      </c>
      <c r="B6" s="48"/>
      <c r="C6" s="48"/>
      <c r="D6" s="48"/>
      <c r="E6" s="48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8</v>
      </c>
      <c r="C8" s="6" t="s">
        <v>9</v>
      </c>
      <c r="D8" s="7" t="s">
        <v>2</v>
      </c>
      <c r="E8" s="8" t="s">
        <v>10</v>
      </c>
    </row>
    <row r="9" spans="1:8" s="4" customFormat="1" ht="19.5" customHeight="1">
      <c r="A9" s="33" t="s">
        <v>33</v>
      </c>
      <c r="B9" s="34">
        <v>618</v>
      </c>
      <c r="C9" s="35">
        <v>43014</v>
      </c>
      <c r="D9" s="36" t="s">
        <v>41</v>
      </c>
      <c r="E9" s="37">
        <v>9598.02</v>
      </c>
      <c r="F9" s="3"/>
      <c r="G9" s="3"/>
      <c r="H9" s="3"/>
    </row>
    <row r="10" spans="1:5" s="3" customFormat="1" ht="19.5" customHeight="1">
      <c r="A10" s="24" t="s">
        <v>5</v>
      </c>
      <c r="B10" s="25">
        <v>620</v>
      </c>
      <c r="C10" s="26">
        <v>43014</v>
      </c>
      <c r="D10" s="24" t="s">
        <v>6</v>
      </c>
      <c r="E10" s="27">
        <v>10516</v>
      </c>
    </row>
    <row r="11" spans="1:5" s="3" customFormat="1" ht="19.5" customHeight="1">
      <c r="A11" s="33" t="s">
        <v>5</v>
      </c>
      <c r="B11" s="34">
        <v>621</v>
      </c>
      <c r="C11" s="35">
        <v>43014</v>
      </c>
      <c r="D11" s="36" t="s">
        <v>6</v>
      </c>
      <c r="E11" s="37">
        <v>3479</v>
      </c>
    </row>
    <row r="12" spans="1:5" s="3" customFormat="1" ht="19.5" customHeight="1">
      <c r="A12" s="33" t="s">
        <v>42</v>
      </c>
      <c r="B12" s="34">
        <v>622</v>
      </c>
      <c r="C12" s="35">
        <v>43014</v>
      </c>
      <c r="D12" s="36" t="s">
        <v>43</v>
      </c>
      <c r="E12" s="37">
        <v>33466</v>
      </c>
    </row>
    <row r="13" spans="1:5" s="3" customFormat="1" ht="19.5" customHeight="1">
      <c r="A13" s="24" t="s">
        <v>44</v>
      </c>
      <c r="B13" s="25">
        <v>623</v>
      </c>
      <c r="C13" s="26">
        <v>43014</v>
      </c>
      <c r="D13" s="46" t="s">
        <v>25</v>
      </c>
      <c r="E13" s="27">
        <v>3465</v>
      </c>
    </row>
    <row r="14" spans="1:5" s="3" customFormat="1" ht="19.5" customHeight="1">
      <c r="A14" s="33" t="s">
        <v>13</v>
      </c>
      <c r="B14" s="34">
        <v>624</v>
      </c>
      <c r="C14" s="35">
        <v>43020</v>
      </c>
      <c r="D14" s="36" t="s">
        <v>7</v>
      </c>
      <c r="E14" s="37">
        <v>10464</v>
      </c>
    </row>
    <row r="15" spans="1:5" s="3" customFormat="1" ht="19.5" customHeight="1">
      <c r="A15" s="24" t="s">
        <v>33</v>
      </c>
      <c r="B15" s="25">
        <v>626</v>
      </c>
      <c r="C15" s="26">
        <v>43020</v>
      </c>
      <c r="D15" s="44" t="s">
        <v>34</v>
      </c>
      <c r="E15" s="27">
        <v>11221</v>
      </c>
    </row>
    <row r="16" spans="1:5" s="3" customFormat="1" ht="19.5" customHeight="1">
      <c r="A16" s="33" t="s">
        <v>22</v>
      </c>
      <c r="B16" s="34">
        <v>628</v>
      </c>
      <c r="C16" s="35">
        <v>43020</v>
      </c>
      <c r="D16" s="36" t="s">
        <v>23</v>
      </c>
      <c r="E16" s="37">
        <v>1058</v>
      </c>
    </row>
    <row r="17" spans="1:5" s="3" customFormat="1" ht="19.5" customHeight="1">
      <c r="A17" s="24" t="s">
        <v>45</v>
      </c>
      <c r="B17" s="25">
        <v>629</v>
      </c>
      <c r="C17" s="26">
        <v>43020</v>
      </c>
      <c r="D17" s="24" t="s">
        <v>21</v>
      </c>
      <c r="E17" s="27">
        <v>25652</v>
      </c>
    </row>
    <row r="18" spans="1:5" s="3" customFormat="1" ht="19.5" customHeight="1">
      <c r="A18" s="33" t="s">
        <v>36</v>
      </c>
      <c r="B18" s="34">
        <v>630</v>
      </c>
      <c r="C18" s="35">
        <v>43020</v>
      </c>
      <c r="D18" s="47" t="s">
        <v>46</v>
      </c>
      <c r="E18" s="37">
        <v>4640</v>
      </c>
    </row>
    <row r="19" spans="1:5" s="3" customFormat="1" ht="19.5" customHeight="1">
      <c r="A19" s="24" t="s">
        <v>26</v>
      </c>
      <c r="B19" s="25">
        <v>631</v>
      </c>
      <c r="C19" s="26">
        <v>43020</v>
      </c>
      <c r="D19" s="24" t="s">
        <v>4</v>
      </c>
      <c r="E19" s="27">
        <v>963.26</v>
      </c>
    </row>
    <row r="20" spans="1:5" s="3" customFormat="1" ht="19.5" customHeight="1">
      <c r="A20" s="33" t="s">
        <v>39</v>
      </c>
      <c r="B20" s="34">
        <v>632</v>
      </c>
      <c r="C20" s="35">
        <v>43020</v>
      </c>
      <c r="D20" s="36" t="s">
        <v>28</v>
      </c>
      <c r="E20" s="37">
        <v>780</v>
      </c>
    </row>
    <row r="21" spans="1:5" s="3" customFormat="1" ht="19.5" customHeight="1">
      <c r="A21" s="24" t="s">
        <v>18</v>
      </c>
      <c r="B21" s="25">
        <v>633</v>
      </c>
      <c r="C21" s="26">
        <v>43020</v>
      </c>
      <c r="D21" s="24" t="s">
        <v>19</v>
      </c>
      <c r="E21" s="27">
        <v>1008.7</v>
      </c>
    </row>
    <row r="22" spans="1:5" s="3" customFormat="1" ht="19.5" customHeight="1">
      <c r="A22" s="33" t="s">
        <v>17</v>
      </c>
      <c r="B22" s="34">
        <v>634</v>
      </c>
      <c r="C22" s="35">
        <v>43020</v>
      </c>
      <c r="D22" s="36" t="s">
        <v>74</v>
      </c>
      <c r="E22" s="37">
        <v>1650</v>
      </c>
    </row>
    <row r="23" spans="1:5" s="3" customFormat="1" ht="19.5" customHeight="1">
      <c r="A23" s="24" t="s">
        <v>14</v>
      </c>
      <c r="B23" s="25">
        <v>635</v>
      </c>
      <c r="C23" s="26">
        <v>43020</v>
      </c>
      <c r="D23" s="24" t="s">
        <v>14</v>
      </c>
      <c r="E23" s="27">
        <v>4564.6</v>
      </c>
    </row>
    <row r="24" spans="1:5" s="3" customFormat="1" ht="19.5" customHeight="1">
      <c r="A24" s="33" t="s">
        <v>27</v>
      </c>
      <c r="B24" s="34">
        <v>636</v>
      </c>
      <c r="C24" s="35">
        <v>43020</v>
      </c>
      <c r="D24" s="36" t="s">
        <v>27</v>
      </c>
      <c r="E24" s="37">
        <v>3615.64</v>
      </c>
    </row>
    <row r="25" spans="1:5" s="3" customFormat="1" ht="19.5" customHeight="1">
      <c r="A25" s="24" t="s">
        <v>47</v>
      </c>
      <c r="B25" s="25">
        <v>637</v>
      </c>
      <c r="C25" s="26">
        <v>43020</v>
      </c>
      <c r="D25" s="24" t="s">
        <v>47</v>
      </c>
      <c r="E25" s="27">
        <v>1954.6</v>
      </c>
    </row>
    <row r="26" spans="1:5" s="3" customFormat="1" ht="19.5" customHeight="1">
      <c r="A26" s="33" t="s">
        <v>16</v>
      </c>
      <c r="B26" s="34">
        <v>640</v>
      </c>
      <c r="C26" s="35">
        <v>43020</v>
      </c>
      <c r="D26" s="43" t="s">
        <v>16</v>
      </c>
      <c r="E26" s="37">
        <v>575</v>
      </c>
    </row>
    <row r="27" spans="1:5" s="3" customFormat="1" ht="19.5" customHeight="1">
      <c r="A27" s="24" t="s">
        <v>48</v>
      </c>
      <c r="B27" s="25">
        <v>641</v>
      </c>
      <c r="C27" s="26">
        <v>43020</v>
      </c>
      <c r="D27" s="24" t="s">
        <v>49</v>
      </c>
      <c r="E27" s="27">
        <v>10862.63</v>
      </c>
    </row>
    <row r="28" spans="1:5" s="3" customFormat="1" ht="19.5" customHeight="1">
      <c r="A28" s="33" t="s">
        <v>50</v>
      </c>
      <c r="B28" s="34">
        <v>642</v>
      </c>
      <c r="C28" s="35">
        <v>43028</v>
      </c>
      <c r="D28" s="36" t="s">
        <v>11</v>
      </c>
      <c r="E28" s="37">
        <v>2147</v>
      </c>
    </row>
    <row r="29" spans="1:5" s="3" customFormat="1" ht="19.5" customHeight="1">
      <c r="A29" s="24" t="s">
        <v>24</v>
      </c>
      <c r="B29" s="25">
        <v>643</v>
      </c>
      <c r="C29" s="26">
        <v>43028</v>
      </c>
      <c r="D29" s="46" t="s">
        <v>51</v>
      </c>
      <c r="E29" s="27">
        <v>4180</v>
      </c>
    </row>
    <row r="30" spans="1:5" s="3" customFormat="1" ht="19.5" customHeight="1">
      <c r="A30" s="33" t="s">
        <v>17</v>
      </c>
      <c r="B30" s="34">
        <v>644</v>
      </c>
      <c r="C30" s="35">
        <v>43028</v>
      </c>
      <c r="D30" s="47" t="s">
        <v>46</v>
      </c>
      <c r="E30" s="37">
        <v>8060.01</v>
      </c>
    </row>
    <row r="31" spans="1:5" s="3" customFormat="1" ht="19.5" customHeight="1">
      <c r="A31" s="24" t="s">
        <v>52</v>
      </c>
      <c r="B31" s="25">
        <v>645</v>
      </c>
      <c r="C31" s="26">
        <v>43028</v>
      </c>
      <c r="D31" s="24" t="s">
        <v>21</v>
      </c>
      <c r="E31" s="27">
        <v>1910</v>
      </c>
    </row>
    <row r="32" spans="1:5" s="3" customFormat="1" ht="19.5" customHeight="1">
      <c r="A32" s="33" t="s">
        <v>35</v>
      </c>
      <c r="B32" s="34">
        <v>646</v>
      </c>
      <c r="C32" s="35">
        <v>43028</v>
      </c>
      <c r="D32" s="36" t="s">
        <v>15</v>
      </c>
      <c r="E32" s="37">
        <v>2250</v>
      </c>
    </row>
    <row r="33" spans="1:5" s="3" customFormat="1" ht="19.5" customHeight="1">
      <c r="A33" s="24" t="s">
        <v>53</v>
      </c>
      <c r="B33" s="25">
        <v>647</v>
      </c>
      <c r="C33" s="26">
        <v>43028</v>
      </c>
      <c r="D33" s="24" t="s">
        <v>15</v>
      </c>
      <c r="E33" s="27">
        <v>12327.62</v>
      </c>
    </row>
    <row r="34" spans="1:5" s="3" customFormat="1" ht="19.5" customHeight="1">
      <c r="A34" s="33" t="s">
        <v>33</v>
      </c>
      <c r="B34" s="34">
        <v>648</v>
      </c>
      <c r="C34" s="35">
        <v>43028</v>
      </c>
      <c r="D34" s="44" t="s">
        <v>34</v>
      </c>
      <c r="E34" s="37">
        <v>3124.4</v>
      </c>
    </row>
    <row r="35" spans="1:5" s="3" customFormat="1" ht="19.5" customHeight="1">
      <c r="A35" s="24" t="s">
        <v>38</v>
      </c>
      <c r="B35" s="25">
        <v>650</v>
      </c>
      <c r="C35" s="26">
        <v>43033</v>
      </c>
      <c r="D35" s="24" t="s">
        <v>37</v>
      </c>
      <c r="E35" s="27">
        <v>1740</v>
      </c>
    </row>
    <row r="36" spans="1:5" s="3" customFormat="1" ht="19.5" customHeight="1">
      <c r="A36" s="33" t="s">
        <v>54</v>
      </c>
      <c r="B36" s="34">
        <v>651</v>
      </c>
      <c r="C36" s="35">
        <v>43033</v>
      </c>
      <c r="D36" s="36" t="s">
        <v>4</v>
      </c>
      <c r="E36" s="37">
        <v>1461.6</v>
      </c>
    </row>
    <row r="37" spans="1:5" s="3" customFormat="1" ht="19.5" customHeight="1">
      <c r="A37" s="24" t="s">
        <v>55</v>
      </c>
      <c r="B37" s="25">
        <v>652</v>
      </c>
      <c r="C37" s="26">
        <v>43033</v>
      </c>
      <c r="D37" s="24" t="s">
        <v>56</v>
      </c>
      <c r="E37" s="27">
        <v>5799.93</v>
      </c>
    </row>
    <row r="38" spans="1:5" s="3" customFormat="1" ht="19.5" customHeight="1">
      <c r="A38" s="33" t="s">
        <v>22</v>
      </c>
      <c r="B38" s="34">
        <v>653</v>
      </c>
      <c r="C38" s="35">
        <v>43033</v>
      </c>
      <c r="D38" s="36" t="s">
        <v>23</v>
      </c>
      <c r="E38" s="37">
        <v>1075</v>
      </c>
    </row>
    <row r="39" spans="1:5" s="3" customFormat="1" ht="19.5" customHeight="1">
      <c r="A39" s="24" t="s">
        <v>26</v>
      </c>
      <c r="B39" s="25">
        <v>654</v>
      </c>
      <c r="C39" s="26">
        <v>43033</v>
      </c>
      <c r="D39" s="24" t="s">
        <v>4</v>
      </c>
      <c r="E39" s="27">
        <v>537.31</v>
      </c>
    </row>
    <row r="40" spans="1:5" s="3" customFormat="1" ht="19.5" customHeight="1">
      <c r="A40" s="33" t="s">
        <v>57</v>
      </c>
      <c r="B40" s="34">
        <v>655</v>
      </c>
      <c r="C40" s="35">
        <v>43033</v>
      </c>
      <c r="D40" s="36" t="s">
        <v>20</v>
      </c>
      <c r="E40" s="37">
        <v>1081.12</v>
      </c>
    </row>
    <row r="41" spans="1:5" s="3" customFormat="1" ht="19.5" customHeight="1">
      <c r="A41" s="24" t="s">
        <v>58</v>
      </c>
      <c r="B41" s="25">
        <v>658</v>
      </c>
      <c r="C41" s="26">
        <v>43039</v>
      </c>
      <c r="D41" s="24" t="s">
        <v>3</v>
      </c>
      <c r="E41" s="27">
        <v>2552</v>
      </c>
    </row>
    <row r="42" spans="1:5" s="3" customFormat="1" ht="19.5" customHeight="1">
      <c r="A42" s="33" t="s">
        <v>54</v>
      </c>
      <c r="B42" s="34">
        <v>659</v>
      </c>
      <c r="C42" s="35">
        <v>43053</v>
      </c>
      <c r="D42" s="36" t="s">
        <v>4</v>
      </c>
      <c r="E42" s="37">
        <v>4176</v>
      </c>
    </row>
    <row r="43" spans="1:5" s="3" customFormat="1" ht="19.5" customHeight="1">
      <c r="A43" s="24" t="s">
        <v>59</v>
      </c>
      <c r="B43" s="25">
        <v>660</v>
      </c>
      <c r="C43" s="26">
        <v>43053</v>
      </c>
      <c r="D43" s="46" t="s">
        <v>25</v>
      </c>
      <c r="E43" s="27">
        <v>34293</v>
      </c>
    </row>
    <row r="44" spans="1:5" s="3" customFormat="1" ht="19.5" customHeight="1">
      <c r="A44" s="33" t="s">
        <v>60</v>
      </c>
      <c r="B44" s="34">
        <v>661</v>
      </c>
      <c r="C44" s="35">
        <v>43053</v>
      </c>
      <c r="D44" s="36" t="s">
        <v>61</v>
      </c>
      <c r="E44" s="37">
        <v>910.24</v>
      </c>
    </row>
    <row r="45" spans="1:5" s="3" customFormat="1" ht="19.5" customHeight="1">
      <c r="A45" s="24" t="s">
        <v>62</v>
      </c>
      <c r="B45" s="25">
        <v>662</v>
      </c>
      <c r="C45" s="26">
        <v>43053</v>
      </c>
      <c r="D45" s="24" t="s">
        <v>63</v>
      </c>
      <c r="E45" s="27">
        <f>3480</f>
        <v>3480</v>
      </c>
    </row>
    <row r="46" spans="1:5" s="3" customFormat="1" ht="19.5" customHeight="1">
      <c r="A46" s="33" t="s">
        <v>27</v>
      </c>
      <c r="B46" s="34">
        <v>663</v>
      </c>
      <c r="C46" s="35">
        <v>43053</v>
      </c>
      <c r="D46" s="36" t="s">
        <v>15</v>
      </c>
      <c r="E46" s="37">
        <f>2928.39</f>
        <v>2928.39</v>
      </c>
    </row>
    <row r="47" spans="1:5" s="3" customFormat="1" ht="19.5" customHeight="1">
      <c r="A47" s="24" t="s">
        <v>64</v>
      </c>
      <c r="B47" s="25">
        <v>664</v>
      </c>
      <c r="C47" s="26">
        <v>43053</v>
      </c>
      <c r="D47" s="24" t="s">
        <v>15</v>
      </c>
      <c r="E47" s="27">
        <f>675.04</f>
        <v>675.04</v>
      </c>
    </row>
    <row r="48" spans="1:5" s="3" customFormat="1" ht="19.5" customHeight="1">
      <c r="A48" s="33" t="s">
        <v>35</v>
      </c>
      <c r="B48" s="34">
        <v>665</v>
      </c>
      <c r="C48" s="35">
        <v>43053</v>
      </c>
      <c r="D48" s="36" t="s">
        <v>15</v>
      </c>
      <c r="E48" s="37">
        <f>2250</f>
        <v>2250</v>
      </c>
    </row>
    <row r="49" spans="1:5" s="3" customFormat="1" ht="19.5" customHeight="1">
      <c r="A49" s="24" t="s">
        <v>65</v>
      </c>
      <c r="B49" s="25">
        <v>666</v>
      </c>
      <c r="C49" s="26">
        <v>43053</v>
      </c>
      <c r="D49" s="44" t="s">
        <v>66</v>
      </c>
      <c r="E49" s="27">
        <f>2619.6+1933.62</f>
        <v>4553.219999999999</v>
      </c>
    </row>
    <row r="50" spans="1:5" s="3" customFormat="1" ht="19.5" customHeight="1">
      <c r="A50" s="33" t="s">
        <v>38</v>
      </c>
      <c r="B50" s="34">
        <v>667</v>
      </c>
      <c r="C50" s="35">
        <v>43053</v>
      </c>
      <c r="D50" s="36" t="s">
        <v>37</v>
      </c>
      <c r="E50" s="37">
        <f>1740</f>
        <v>1740</v>
      </c>
    </row>
    <row r="51" spans="1:5" s="3" customFormat="1" ht="19.5" customHeight="1">
      <c r="A51" s="24" t="s">
        <v>67</v>
      </c>
      <c r="B51" s="25">
        <v>668</v>
      </c>
      <c r="C51" s="26">
        <v>43053</v>
      </c>
      <c r="D51" s="46" t="s">
        <v>25</v>
      </c>
      <c r="E51" s="27">
        <f>50271.6</f>
        <v>50271.6</v>
      </c>
    </row>
    <row r="52" spans="1:5" s="3" customFormat="1" ht="19.5" customHeight="1">
      <c r="A52" s="33" t="s">
        <v>13</v>
      </c>
      <c r="B52" s="34">
        <v>669</v>
      </c>
      <c r="C52" s="35">
        <v>43053</v>
      </c>
      <c r="D52" s="36" t="s">
        <v>7</v>
      </c>
      <c r="E52" s="37">
        <f>10464</f>
        <v>10464</v>
      </c>
    </row>
    <row r="53" spans="1:5" s="3" customFormat="1" ht="19.5" customHeight="1">
      <c r="A53" s="24" t="s">
        <v>5</v>
      </c>
      <c r="B53" s="25">
        <v>671</v>
      </c>
      <c r="C53" s="26">
        <v>43053</v>
      </c>
      <c r="D53" s="24" t="s">
        <v>6</v>
      </c>
      <c r="E53" s="27">
        <f>2432</f>
        <v>2432</v>
      </c>
    </row>
    <row r="54" spans="1:5" s="3" customFormat="1" ht="19.5" customHeight="1">
      <c r="A54" s="33" t="s">
        <v>5</v>
      </c>
      <c r="B54" s="34">
        <v>672</v>
      </c>
      <c r="C54" s="35">
        <v>43053</v>
      </c>
      <c r="D54" s="36" t="s">
        <v>6</v>
      </c>
      <c r="E54" s="37">
        <f>8882</f>
        <v>8882</v>
      </c>
    </row>
    <row r="55" spans="1:5" s="3" customFormat="1" ht="19.5" customHeight="1">
      <c r="A55" s="24" t="s">
        <v>39</v>
      </c>
      <c r="B55" s="25">
        <v>673</v>
      </c>
      <c r="C55" s="26">
        <v>43053</v>
      </c>
      <c r="D55" s="24" t="s">
        <v>28</v>
      </c>
      <c r="E55" s="27">
        <f>780</f>
        <v>780</v>
      </c>
    </row>
    <row r="56" spans="1:5" s="3" customFormat="1" ht="19.5" customHeight="1">
      <c r="A56" s="33" t="s">
        <v>22</v>
      </c>
      <c r="B56" s="34">
        <v>674</v>
      </c>
      <c r="C56" s="35">
        <v>43053</v>
      </c>
      <c r="D56" s="36" t="s">
        <v>23</v>
      </c>
      <c r="E56" s="37">
        <f>1097</f>
        <v>1097</v>
      </c>
    </row>
    <row r="57" spans="1:5" s="3" customFormat="1" ht="19.5" customHeight="1">
      <c r="A57" s="24" t="s">
        <v>68</v>
      </c>
      <c r="B57" s="25">
        <v>675</v>
      </c>
      <c r="C57" s="26">
        <v>43053</v>
      </c>
      <c r="D57" s="24" t="s">
        <v>69</v>
      </c>
      <c r="E57" s="27">
        <f>950</f>
        <v>950</v>
      </c>
    </row>
    <row r="58" spans="1:5" s="3" customFormat="1" ht="19.5" customHeight="1">
      <c r="A58" s="33" t="s">
        <v>70</v>
      </c>
      <c r="B58" s="34">
        <v>676</v>
      </c>
      <c r="C58" s="35">
        <v>43053</v>
      </c>
      <c r="D58" s="36" t="s">
        <v>71</v>
      </c>
      <c r="E58" s="37">
        <f>700</f>
        <v>700</v>
      </c>
    </row>
    <row r="59" spans="1:5" s="3" customFormat="1" ht="19.5" customHeight="1">
      <c r="A59" s="24" t="s">
        <v>45</v>
      </c>
      <c r="B59" s="25">
        <v>677</v>
      </c>
      <c r="C59" s="26">
        <v>43053</v>
      </c>
      <c r="D59" s="24" t="s">
        <v>21</v>
      </c>
      <c r="E59" s="27">
        <f>28072</f>
        <v>28072</v>
      </c>
    </row>
    <row r="60" spans="1:5" s="3" customFormat="1" ht="19.5" customHeight="1">
      <c r="A60" s="33" t="s">
        <v>12</v>
      </c>
      <c r="B60" s="34">
        <v>680</v>
      </c>
      <c r="C60" s="35">
        <v>43053</v>
      </c>
      <c r="D60" s="36" t="s">
        <v>72</v>
      </c>
      <c r="E60" s="37">
        <f>5701.14</f>
        <v>5701.14</v>
      </c>
    </row>
    <row r="61" spans="1:5" s="3" customFormat="1" ht="19.5" customHeight="1">
      <c r="A61" s="24" t="s">
        <v>73</v>
      </c>
      <c r="B61" s="25">
        <v>682</v>
      </c>
      <c r="C61" s="26">
        <v>43054</v>
      </c>
      <c r="D61" s="24" t="s">
        <v>37</v>
      </c>
      <c r="E61" s="27">
        <f>1392</f>
        <v>1392</v>
      </c>
    </row>
    <row r="62" spans="1:5" s="3" customFormat="1" ht="19.5" customHeight="1">
      <c r="A62" s="33" t="s">
        <v>17</v>
      </c>
      <c r="B62" s="34">
        <v>684</v>
      </c>
      <c r="C62" s="35">
        <v>43068</v>
      </c>
      <c r="D62" s="36" t="s">
        <v>74</v>
      </c>
      <c r="E62" s="37">
        <f>1650</f>
        <v>1650</v>
      </c>
    </row>
    <row r="63" spans="1:5" s="3" customFormat="1" ht="19.5" customHeight="1">
      <c r="A63" s="24" t="s">
        <v>75</v>
      </c>
      <c r="B63" s="25">
        <v>685</v>
      </c>
      <c r="C63" s="26">
        <v>43068</v>
      </c>
      <c r="D63" s="46" t="s">
        <v>25</v>
      </c>
      <c r="E63" s="27">
        <f>2480.98</f>
        <v>2480.98</v>
      </c>
    </row>
    <row r="64" spans="1:5" s="3" customFormat="1" ht="19.5" customHeight="1">
      <c r="A64" s="33" t="s">
        <v>18</v>
      </c>
      <c r="B64" s="34">
        <v>686</v>
      </c>
      <c r="C64" s="35">
        <v>43068</v>
      </c>
      <c r="D64" s="36" t="s">
        <v>19</v>
      </c>
      <c r="E64" s="37">
        <f>1008.7</f>
        <v>1008.7</v>
      </c>
    </row>
    <row r="65" spans="1:5" s="3" customFormat="1" ht="19.5" customHeight="1">
      <c r="A65" s="24" t="s">
        <v>76</v>
      </c>
      <c r="B65" s="25">
        <v>687</v>
      </c>
      <c r="C65" s="26">
        <v>43068</v>
      </c>
      <c r="D65" s="24" t="s">
        <v>4</v>
      </c>
      <c r="E65" s="27">
        <f>2380.32</f>
        <v>2380.32</v>
      </c>
    </row>
    <row r="66" spans="1:5" s="3" customFormat="1" ht="19.5" customHeight="1">
      <c r="A66" s="33" t="s">
        <v>77</v>
      </c>
      <c r="B66" s="34">
        <v>688</v>
      </c>
      <c r="C66" s="35">
        <v>43068</v>
      </c>
      <c r="D66" s="36" t="s">
        <v>66</v>
      </c>
      <c r="E66" s="37">
        <f>167.88</f>
        <v>167.88</v>
      </c>
    </row>
    <row r="67" spans="1:5" s="3" customFormat="1" ht="19.5" customHeight="1">
      <c r="A67" s="24" t="s">
        <v>47</v>
      </c>
      <c r="B67" s="25">
        <v>689</v>
      </c>
      <c r="C67" s="26">
        <v>43068</v>
      </c>
      <c r="D67" s="24" t="s">
        <v>43</v>
      </c>
      <c r="E67" s="27">
        <f>835.2</f>
        <v>835.2</v>
      </c>
    </row>
    <row r="68" spans="1:5" s="3" customFormat="1" ht="19.5" customHeight="1">
      <c r="A68" s="33" t="s">
        <v>22</v>
      </c>
      <c r="B68" s="34">
        <v>690</v>
      </c>
      <c r="C68" s="35">
        <v>43068</v>
      </c>
      <c r="D68" s="36" t="s">
        <v>23</v>
      </c>
      <c r="E68" s="37">
        <f>1128</f>
        <v>1128</v>
      </c>
    </row>
    <row r="69" spans="1:5" s="3" customFormat="1" ht="19.5" customHeight="1">
      <c r="A69" s="24" t="s">
        <v>78</v>
      </c>
      <c r="B69" s="25">
        <v>691</v>
      </c>
      <c r="C69" s="26">
        <v>43068</v>
      </c>
      <c r="D69" s="46" t="s">
        <v>51</v>
      </c>
      <c r="E69" s="27">
        <f>2172</f>
        <v>2172</v>
      </c>
    </row>
    <row r="70" spans="1:5" s="3" customFormat="1" ht="19.5" customHeight="1">
      <c r="A70" s="33" t="s">
        <v>33</v>
      </c>
      <c r="B70" s="34">
        <v>692</v>
      </c>
      <c r="C70" s="35">
        <v>43068</v>
      </c>
      <c r="D70" s="45" t="s">
        <v>34</v>
      </c>
      <c r="E70" s="37">
        <f>4753</f>
        <v>4753</v>
      </c>
    </row>
    <row r="71" spans="1:5" s="3" customFormat="1" ht="19.5" customHeight="1">
      <c r="A71" s="24" t="s">
        <v>79</v>
      </c>
      <c r="B71" s="25">
        <v>693</v>
      </c>
      <c r="C71" s="26">
        <v>43068</v>
      </c>
      <c r="D71" s="46" t="s">
        <v>25</v>
      </c>
      <c r="E71" s="27">
        <f>24849.29</f>
        <v>24849.29</v>
      </c>
    </row>
    <row r="72" spans="1:5" s="3" customFormat="1" ht="19.5" customHeight="1">
      <c r="A72" s="33" t="s">
        <v>16</v>
      </c>
      <c r="B72" s="34">
        <v>694</v>
      </c>
      <c r="C72" s="35">
        <v>43068</v>
      </c>
      <c r="D72" s="36" t="s">
        <v>80</v>
      </c>
      <c r="E72" s="37">
        <f>345</f>
        <v>345</v>
      </c>
    </row>
    <row r="73" spans="1:5" s="3" customFormat="1" ht="19.5" customHeight="1">
      <c r="A73" s="24" t="s">
        <v>50</v>
      </c>
      <c r="B73" s="25">
        <v>697</v>
      </c>
      <c r="C73" s="26">
        <v>43068</v>
      </c>
      <c r="D73" s="24" t="s">
        <v>81</v>
      </c>
      <c r="E73" s="27">
        <f>2147</f>
        <v>2147</v>
      </c>
    </row>
    <row r="74" spans="1:5" s="3" customFormat="1" ht="19.5" customHeight="1">
      <c r="A74" s="33" t="s">
        <v>33</v>
      </c>
      <c r="B74" s="34">
        <v>699</v>
      </c>
      <c r="C74" s="35">
        <v>43068</v>
      </c>
      <c r="D74" s="45" t="s">
        <v>34</v>
      </c>
      <c r="E74" s="37">
        <f>28356.51</f>
        <v>28356.51</v>
      </c>
    </row>
    <row r="75" spans="1:5" s="3" customFormat="1" ht="19.5" customHeight="1">
      <c r="A75" s="24" t="s">
        <v>12</v>
      </c>
      <c r="B75" s="25">
        <v>700</v>
      </c>
      <c r="C75" s="26">
        <v>43068</v>
      </c>
      <c r="D75" s="24" t="s">
        <v>72</v>
      </c>
      <c r="E75" s="27">
        <f>4172.17</f>
        <v>4172.17</v>
      </c>
    </row>
    <row r="76" spans="1:5" s="3" customFormat="1" ht="19.5" customHeight="1">
      <c r="A76" s="33" t="s">
        <v>82</v>
      </c>
      <c r="B76" s="34">
        <v>703</v>
      </c>
      <c r="C76" s="35">
        <v>43081</v>
      </c>
      <c r="D76" s="36" t="s">
        <v>21</v>
      </c>
      <c r="E76" s="37">
        <f>28072</f>
        <v>28072</v>
      </c>
    </row>
    <row r="77" spans="1:5" s="3" customFormat="1" ht="19.5" customHeight="1">
      <c r="A77" s="24" t="s">
        <v>26</v>
      </c>
      <c r="B77" s="25">
        <v>704</v>
      </c>
      <c r="C77" s="26">
        <v>43081</v>
      </c>
      <c r="D77" s="24" t="s">
        <v>4</v>
      </c>
      <c r="E77" s="27">
        <f>278.4</f>
        <v>278.4</v>
      </c>
    </row>
    <row r="78" spans="1:5" s="3" customFormat="1" ht="19.5" customHeight="1">
      <c r="A78" s="33" t="s">
        <v>50</v>
      </c>
      <c r="B78" s="34">
        <v>711</v>
      </c>
      <c r="C78" s="35">
        <v>43089</v>
      </c>
      <c r="D78" s="45" t="s">
        <v>81</v>
      </c>
      <c r="E78" s="37">
        <f>2147</f>
        <v>2147</v>
      </c>
    </row>
    <row r="79" spans="1:5" s="3" customFormat="1" ht="19.5" customHeight="1">
      <c r="A79" s="24" t="s">
        <v>22</v>
      </c>
      <c r="B79" s="25">
        <v>712</v>
      </c>
      <c r="C79" s="26">
        <v>43089</v>
      </c>
      <c r="D79" s="24" t="s">
        <v>83</v>
      </c>
      <c r="E79" s="27">
        <f>1733</f>
        <v>1733</v>
      </c>
    </row>
    <row r="80" spans="1:5" s="3" customFormat="1" ht="19.5" customHeight="1">
      <c r="A80" s="33" t="s">
        <v>60</v>
      </c>
      <c r="B80" s="34">
        <v>713</v>
      </c>
      <c r="C80" s="35">
        <v>43089</v>
      </c>
      <c r="D80" s="36" t="s">
        <v>84</v>
      </c>
      <c r="E80" s="37">
        <f>3000.19</f>
        <v>3000.19</v>
      </c>
    </row>
    <row r="81" ht="19.5" customHeight="1">
      <c r="E81" s="31"/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29</v>
      </c>
      <c r="F4">
        <f>550</f>
        <v>550</v>
      </c>
    </row>
    <row r="5" spans="4:6" ht="15">
      <c r="D5" t="s">
        <v>30</v>
      </c>
      <c r="F5">
        <f>800</f>
        <v>800</v>
      </c>
    </row>
    <row r="6" spans="4:6" ht="15">
      <c r="D6" t="s">
        <v>31</v>
      </c>
      <c r="F6">
        <v>400</v>
      </c>
    </row>
    <row r="7" spans="4:6" ht="15">
      <c r="D7" t="s">
        <v>32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2018-05-25T16:17:35Z</dcterms:modified>
  <cp:category/>
  <cp:version/>
  <cp:contentType/>
  <cp:contentStatus/>
</cp:coreProperties>
</file>