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<sst xmlns="http://schemas.openxmlformats.org/spreadsheetml/2006/main" count="170" uniqueCount="117">
  <si>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</si>
  <si>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</si>
  <si>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</si>
  <si>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</si>
  <si>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</si>
  <si>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</si>
  <si>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</si>
  <si>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</si>
  <si>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</si>
  <si>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</si>
  <si>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</si>
  <si>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</si>
  <si>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</si>
  <si>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</si>
  <si>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>ACTIVO</t>
  </si>
  <si>
    <t>CIRCULANTE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</si>
  <si>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</si>
  <si>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</si>
  <si>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</si>
  <si>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</si>
  <si>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</si>
  <si>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</si>
  <si>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</si>
  <si>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</si>
  <si>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</si>
  <si>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</si>
  <si>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</si>
  <si>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</si>
  <si>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</si>
  <si>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</si>
  <si>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</si>
  <si>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</si>
  <si>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Secretario Ejecutivo</t>
  </si>
  <si>
    <t xml:space="preserve">          REVISÓ</t>
  </si>
  <si>
    <t xml:space="preserve">Presidente </t>
  </si>
  <si>
    <t>SALDO</t>
  </si>
  <si>
    <t>ORIGEN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</si>
  <si>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</si>
  <si>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</si>
  <si>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</si>
  <si>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</si>
  <si>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</si>
  <si>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</si>
  <si>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</si>
  <si>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AYUDAS, SUBSIDIOS Y TRANSFERENCIAS</t>
  </si>
  <si>
    <t xml:space="preserve">          GASTOS FINANCIEROS</t>
  </si>
  <si>
    <t>CAJA CHICA</t>
  </si>
  <si>
    <t>DEUDORES DIVERSOS</t>
  </si>
  <si>
    <t>ANTICIPO A PROVEEDORES</t>
  </si>
  <si>
    <t>OTROS GASTOS</t>
  </si>
  <si>
    <t>ACTUALIZACIÓN</t>
  </si>
  <si>
    <t>RECARGOS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</si>
  <si>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</si>
  <si>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</si>
  <si>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</si>
  <si>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</si>
  <si>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</si>
  <si>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</si>
  <si>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</si>
  <si>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</si>
  <si>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</si>
  <si>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</si>
  <si>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</si>
  <si>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</si>
  <si>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</si>
  <si>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INTERESES GANADOS</t>
  </si>
  <si>
    <t>SALDO ACTUAL</t>
  </si>
  <si>
    <t>DEUDOR</t>
  </si>
  <si>
    <t>ACREEDOR</t>
  </si>
  <si>
    <t>BALANZA DE COMPROBACION</t>
  </si>
  <si>
    <t>INVERSIONES</t>
  </si>
  <si>
    <t>BIENES MUEBLES E INMUEBLES</t>
  </si>
  <si>
    <t>Ing. Hector Alejandro Elizondo Macias</t>
  </si>
  <si>
    <t>Lic. Lydia Peinado Aguirre</t>
  </si>
  <si>
    <t>GASTOS DE ADMINISTRACION</t>
  </si>
  <si>
    <t>Jefe del Área Administrativa</t>
  </si>
  <si>
    <t>Lic. Cristian David Ibarra Meza</t>
  </si>
  <si>
    <t xml:space="preserve">                              DEL 1 DE JULIO AL 30 DE SEPTIEMBRE DE 2006.</t>
  </si>
  <si>
    <t>SUBSIDIO ACTIVO FIJO</t>
  </si>
  <si>
    <t>GASTOS SORTEO</t>
  </si>
  <si>
    <t>DEPRESIACIONES</t>
  </si>
  <si>
    <t>GASTOS DEL SORTEO</t>
  </si>
  <si>
    <t>DEPRECIACIONES</t>
  </si>
  <si>
    <t>INGRESOS SORTEO</t>
  </si>
  <si>
    <t>CAJA</t>
  </si>
  <si>
    <t>DEPARTAMENTO DE ADMINISTRACIÓN</t>
  </si>
  <si>
    <t>ESTADO DE RESULTADOS</t>
  </si>
  <si>
    <t>BALANCE GENERAL</t>
  </si>
  <si>
    <t>DESCUENTO SOBRE COMPRAS</t>
  </si>
  <si>
    <t>ESTADO DE ORIGEN Y APLICACIÓN DE RECURSOS</t>
  </si>
  <si>
    <t>AUTORIZÓ</t>
  </si>
  <si>
    <t>REVISÓ</t>
  </si>
  <si>
    <t>Lic. Erika J. Ontiveros Torres</t>
  </si>
  <si>
    <t>DEPÓSITOS EN GARANTÍA</t>
  </si>
  <si>
    <t>CRÉDITO AL SALARIO</t>
  </si>
  <si>
    <t>SORTEO DE LA FILANTROPÍA</t>
  </si>
  <si>
    <t>DONATIVOS A INSTITUCIONES</t>
  </si>
  <si>
    <t>DEUDORES DIVERSOS POR COBRAR</t>
  </si>
  <si>
    <t>INGRESOS POR RECUPERAR A CORTO PLAZO</t>
  </si>
  <si>
    <t>HACIENDA PÚBLICA/PATRIMONIO CONTRIBUIDO</t>
  </si>
  <si>
    <t>APORTACIONES</t>
  </si>
  <si>
    <t>HACIENDA PÚBLICA/PATRIMONIO GENERADO</t>
  </si>
  <si>
    <t>RESULTADO DE EJERCICIO(AHORRO/DESAHORRO)</t>
  </si>
  <si>
    <t>TOTAL HACIENDA PÚBLICA/PATRIMONIO</t>
  </si>
  <si>
    <t>TOTAL PASIVO Y HACIENDA PÚBLICA+ PATRIMONIO</t>
  </si>
  <si>
    <t>PROVEEDORES POR PAGAR A CORTO PLAZO</t>
  </si>
  <si>
    <t>RETENCIONES Y CONTRIB. POR PAGAR CORTO PLAZO</t>
  </si>
  <si>
    <t>MOBILIARIO Y EQUIPO DE ADMINISTRACIÓN</t>
  </si>
  <si>
    <t>MOBILIARIO Y EQUIPO EDUC. Y RECREATIVO</t>
  </si>
  <si>
    <t>VEHÍCULOS Y EQUIPO DE TRANSPORTE</t>
  </si>
  <si>
    <t>DEPRECIACIÓN ACUM BIENES MUEBLES</t>
  </si>
  <si>
    <t>Lic. Adriana Rojo Zazueta</t>
  </si>
  <si>
    <t>Lic. Jesús Francisco Javier López Cira</t>
  </si>
  <si>
    <t>CUENTAS POR COBRAR A CORTO PLAZO</t>
  </si>
  <si>
    <t>ACTIVOS INTANGIBLES</t>
  </si>
  <si>
    <t>DEL 01 ENERO AL 30 DE JUNIO DE 2019</t>
  </si>
  <si>
    <t>Presidenta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</si>
</sst>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_);[Red]\(&quot;$&quot;#,##0.00\)"/>
    <numFmt numFmtId="166" formatCode="[$-80A]dddd\,\ dd&quot; de &quot;mmmm&quot; de &quot;yyyy"/>
    <numFmt numFmtId="167" formatCode="[$-8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E63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4" fontId="4" fillId="32" borderId="14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3" fontId="4" fillId="32" borderId="0" xfId="48" applyFont="1" applyFill="1" applyBorder="1" applyAlignment="1">
      <alignment/>
    </xf>
    <xf numFmtId="0" fontId="3" fillId="32" borderId="0" xfId="0" applyFont="1" applyFill="1" applyAlignment="1">
      <alignment/>
    </xf>
    <xf numFmtId="0" fontId="8" fillId="32" borderId="13" xfId="0" applyFont="1" applyFill="1" applyBorder="1" applyAlignment="1">
      <alignment/>
    </xf>
    <xf numFmtId="4" fontId="7" fillId="32" borderId="14" xfId="0" applyNumberFormat="1" applyFont="1" applyFill="1" applyBorder="1" applyAlignment="1">
      <alignment/>
    </xf>
    <xf numFmtId="2" fontId="4" fillId="32" borderId="0" xfId="48" applyNumberFormat="1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32" borderId="0" xfId="48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91"/>
  <sheetViews>
    <sheetView tabSelected="1" zoomScalePageLayoutView="0" workbookViewId="0" topLeftCell="A127">
      <selection activeCell="G45" sqref="G45"/>
    </sheetView>
  </sheetViews>
  <sheetFormatPr defaultColWidth="11.421875" defaultRowHeight="12.75"/>
  <cols>
    <col min="1" max="1" width="11.421875" style="31" customWidth="1"/>
    <col min="2" max="2" width="27.28125" style="31" customWidth="1"/>
    <col min="3" max="3" width="12.421875" style="31" bestFit="1" customWidth="1"/>
    <col min="4" max="4" width="13.140625" style="31" customWidth="1"/>
    <col min="5" max="5" width="10.7109375" style="31" customWidth="1"/>
    <col min="6" max="6" width="11.7109375" style="31" customWidth="1"/>
    <col min="7" max="7" width="21.28125" style="31" customWidth="1"/>
    <col min="8" max="8" width="14.7109375" style="31" customWidth="1"/>
    <col min="9" max="10" width="11.421875" style="31" hidden="1" customWidth="1"/>
    <col min="11" max="11" width="18.421875" style="31" customWidth="1"/>
  </cols>
  <sheetData>
    <row r="4" spans="3:8" ht="12.75">
      <c r="C4" s="111" t="s">
        <v>12</v>
      </c>
      <c r="D4" s="111"/>
      <c r="E4" s="111"/>
      <c r="F4" s="111"/>
      <c r="G4" s="111"/>
      <c r="H4" s="32"/>
    </row>
    <row r="5" spans="3:7" ht="12.75">
      <c r="C5" s="104" t="s">
        <v>85</v>
      </c>
      <c r="D5" s="104"/>
      <c r="E5" s="104"/>
      <c r="F5" s="104"/>
      <c r="G5" s="104"/>
    </row>
    <row r="6" spans="3:9" ht="12.75">
      <c r="C6" s="104" t="s">
        <v>86</v>
      </c>
      <c r="D6" s="104"/>
      <c r="E6" s="104"/>
      <c r="F6" s="104"/>
      <c r="G6" s="104"/>
      <c r="H6" s="33"/>
      <c r="I6" s="33"/>
    </row>
    <row r="7" spans="3:9" ht="12.75">
      <c r="C7" s="112" t="s">
        <v>115</v>
      </c>
      <c r="D7" s="112"/>
      <c r="E7" s="112"/>
      <c r="F7" s="112"/>
      <c r="G7" s="112"/>
      <c r="H7" s="34"/>
      <c r="I7" s="33"/>
    </row>
    <row r="11" spans="1:11" ht="12.7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2.75">
      <c r="A13" s="8" t="s">
        <v>1</v>
      </c>
      <c r="B13" s="9"/>
      <c r="C13" s="9"/>
      <c r="D13" s="9"/>
      <c r="E13" s="9"/>
      <c r="F13" s="9"/>
      <c r="G13" s="9"/>
      <c r="H13" s="10">
        <v>0</v>
      </c>
      <c r="I13" s="9"/>
      <c r="J13" s="9"/>
      <c r="K13" s="11"/>
    </row>
    <row r="14" spans="1:11" ht="12.75">
      <c r="A14" s="8" t="s">
        <v>2</v>
      </c>
      <c r="B14" s="9"/>
      <c r="C14" s="9"/>
      <c r="D14" s="9"/>
      <c r="E14" s="9"/>
      <c r="F14" s="9"/>
      <c r="G14" s="9"/>
      <c r="H14" s="12">
        <v>1935974</v>
      </c>
      <c r="I14" s="9"/>
      <c r="J14" s="9"/>
      <c r="K14" s="11"/>
    </row>
    <row r="15" spans="1:11" ht="12.75">
      <c r="A15" s="8" t="s">
        <v>3</v>
      </c>
      <c r="B15" s="9"/>
      <c r="C15" s="9"/>
      <c r="D15" s="9"/>
      <c r="E15" s="9"/>
      <c r="F15" s="9"/>
      <c r="G15" s="9"/>
      <c r="H15" s="10">
        <v>0</v>
      </c>
      <c r="I15" s="9"/>
      <c r="J15" s="9"/>
      <c r="K15" s="11"/>
    </row>
    <row r="16" spans="1:11" ht="12.75">
      <c r="A16" s="8" t="s">
        <v>4</v>
      </c>
      <c r="B16" s="9"/>
      <c r="C16" s="9"/>
      <c r="D16" s="9"/>
      <c r="E16" s="9"/>
      <c r="F16" s="9"/>
      <c r="G16" s="9"/>
      <c r="H16" s="98">
        <v>217734.08</v>
      </c>
      <c r="I16" s="9"/>
      <c r="J16" s="9"/>
      <c r="K16" s="11"/>
    </row>
    <row r="17" spans="1:11" ht="12.75">
      <c r="A17" s="8" t="s">
        <v>83</v>
      </c>
      <c r="B17" s="9"/>
      <c r="C17" s="9"/>
      <c r="D17" s="9"/>
      <c r="E17" s="9"/>
      <c r="F17" s="9"/>
      <c r="G17" s="9"/>
      <c r="H17" s="98">
        <v>2608650.05</v>
      </c>
      <c r="I17" s="9"/>
      <c r="J17" s="9"/>
      <c r="K17" s="11"/>
    </row>
    <row r="18" spans="1:11" ht="12.75">
      <c r="A18" s="8" t="s">
        <v>65</v>
      </c>
      <c r="B18" s="9"/>
      <c r="C18" s="9"/>
      <c r="D18" s="9"/>
      <c r="E18" s="9"/>
      <c r="F18" s="9"/>
      <c r="G18" s="9"/>
      <c r="H18" s="90">
        <v>31976.98</v>
      </c>
      <c r="I18" s="9"/>
      <c r="J18" s="9"/>
      <c r="K18" s="11"/>
    </row>
    <row r="19" spans="1:11" ht="12.75">
      <c r="A19" s="8" t="s">
        <v>78</v>
      </c>
      <c r="B19" s="9"/>
      <c r="C19" s="9"/>
      <c r="D19" s="9"/>
      <c r="E19" s="9"/>
      <c r="F19" s="9"/>
      <c r="G19" s="9"/>
      <c r="H19" s="10">
        <v>0</v>
      </c>
      <c r="I19" s="9"/>
      <c r="J19" s="9"/>
      <c r="K19" s="11"/>
    </row>
    <row r="20" spans="1:13" ht="12.75">
      <c r="A20" s="13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5">
        <f>H13+H14+H15+H16+H17+H18+H19</f>
        <v>4794335.11</v>
      </c>
      <c r="M20" s="1"/>
    </row>
    <row r="21" spans="1:1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2.75">
      <c r="A23" s="16" t="s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12.75">
      <c r="A24" s="8" t="s">
        <v>7</v>
      </c>
      <c r="B24" s="9"/>
      <c r="C24" s="9"/>
      <c r="D24" s="9"/>
      <c r="E24" s="9"/>
      <c r="F24" s="9"/>
      <c r="G24" s="9"/>
      <c r="H24" s="12">
        <v>1238412.2</v>
      </c>
      <c r="I24" s="9"/>
      <c r="J24" s="9"/>
      <c r="K24" s="11"/>
    </row>
    <row r="25" spans="1:11" ht="12.75">
      <c r="A25" s="8" t="s">
        <v>8</v>
      </c>
      <c r="B25" s="9"/>
      <c r="C25" s="9"/>
      <c r="D25" s="9"/>
      <c r="E25" s="9"/>
      <c r="F25" s="9"/>
      <c r="G25" s="9"/>
      <c r="H25" s="12">
        <v>3165313.74</v>
      </c>
      <c r="I25" s="9"/>
      <c r="J25" s="9"/>
      <c r="K25" s="11"/>
    </row>
    <row r="26" spans="1:11" ht="12.75">
      <c r="A26" s="8" t="s">
        <v>9</v>
      </c>
      <c r="B26" s="9"/>
      <c r="C26" s="9"/>
      <c r="D26" s="9"/>
      <c r="E26" s="9"/>
      <c r="F26" s="9"/>
      <c r="G26" s="9"/>
      <c r="H26" s="12">
        <v>237744.96</v>
      </c>
      <c r="I26" s="9"/>
      <c r="J26" s="9"/>
      <c r="K26" s="11"/>
    </row>
    <row r="27" spans="1:11" ht="12.75">
      <c r="A27" s="8" t="s">
        <v>74</v>
      </c>
      <c r="B27" s="9"/>
      <c r="C27" s="9"/>
      <c r="D27" s="9"/>
      <c r="E27" s="9"/>
      <c r="F27" s="9"/>
      <c r="G27" s="9"/>
      <c r="H27" s="12">
        <v>0</v>
      </c>
      <c r="I27" s="9"/>
      <c r="J27" s="9"/>
      <c r="K27" s="11"/>
    </row>
    <row r="28" spans="1:11" ht="12.75">
      <c r="A28" s="8" t="s">
        <v>79</v>
      </c>
      <c r="B28" s="9"/>
      <c r="C28" s="9"/>
      <c r="D28" s="9"/>
      <c r="E28" s="9"/>
      <c r="F28" s="9"/>
      <c r="G28" s="9"/>
      <c r="H28" s="12">
        <v>0</v>
      </c>
      <c r="I28" s="9"/>
      <c r="J28" s="9"/>
      <c r="K28" s="11"/>
    </row>
    <row r="29" spans="1:11" ht="12.75">
      <c r="A29" s="8" t="s">
        <v>80</v>
      </c>
      <c r="B29" s="9"/>
      <c r="C29" s="9"/>
      <c r="D29" s="9"/>
      <c r="E29" s="9"/>
      <c r="F29" s="9"/>
      <c r="G29" s="9"/>
      <c r="H29" s="12">
        <v>0</v>
      </c>
      <c r="I29" s="9"/>
      <c r="J29" s="9"/>
      <c r="K29" s="11"/>
    </row>
    <row r="30" spans="1:11" ht="12.75">
      <c r="A30" s="8" t="s">
        <v>71</v>
      </c>
      <c r="B30" s="9"/>
      <c r="C30" s="9"/>
      <c r="D30" s="9"/>
      <c r="E30" s="9"/>
      <c r="F30" s="9"/>
      <c r="G30" s="9"/>
      <c r="H30" s="12">
        <v>0</v>
      </c>
      <c r="I30" s="9"/>
      <c r="J30" s="9"/>
      <c r="K30" s="11"/>
    </row>
    <row r="31" spans="1:11" ht="12.75">
      <c r="A31" s="8" t="s">
        <v>88</v>
      </c>
      <c r="B31" s="9"/>
      <c r="C31" s="9"/>
      <c r="D31" s="9"/>
      <c r="E31" s="9"/>
      <c r="F31" s="9"/>
      <c r="G31" s="9"/>
      <c r="H31" s="12">
        <v>0</v>
      </c>
      <c r="I31" s="9"/>
      <c r="J31" s="9"/>
      <c r="K31" s="11"/>
    </row>
    <row r="32" spans="1:11" ht="12.75">
      <c r="A32" s="8" t="s">
        <v>96</v>
      </c>
      <c r="B32" s="9"/>
      <c r="C32" s="9"/>
      <c r="D32" s="9"/>
      <c r="E32" s="9"/>
      <c r="F32" s="9"/>
      <c r="G32" s="9"/>
      <c r="H32" s="12">
        <v>4223592</v>
      </c>
      <c r="I32" s="9"/>
      <c r="J32" s="9"/>
      <c r="K32" s="11"/>
    </row>
    <row r="33" spans="1:11" ht="12.75">
      <c r="A33" s="8" t="s">
        <v>95</v>
      </c>
      <c r="B33" s="9"/>
      <c r="C33" s="9"/>
      <c r="D33" s="9"/>
      <c r="E33" s="9"/>
      <c r="F33" s="9"/>
      <c r="G33" s="9"/>
      <c r="H33" s="12">
        <v>0</v>
      </c>
      <c r="I33" s="9"/>
      <c r="J33" s="9"/>
      <c r="K33" s="11"/>
    </row>
    <row r="34" spans="1:13" ht="12.75">
      <c r="A34" s="19" t="s">
        <v>63</v>
      </c>
      <c r="B34" s="20"/>
      <c r="C34" s="20"/>
      <c r="D34" s="21"/>
      <c r="E34" s="21"/>
      <c r="F34" s="21"/>
      <c r="G34" s="21"/>
      <c r="H34" s="22"/>
      <c r="I34" s="21"/>
      <c r="J34" s="21"/>
      <c r="K34" s="15">
        <f>H24+H25+H26+H27+H28+H29+H30-H31+H32+H33</f>
        <v>8865062.9</v>
      </c>
      <c r="M34" s="1"/>
    </row>
    <row r="35" spans="1:11" ht="13.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23"/>
    </row>
    <row r="36" spans="1:11" ht="13.5" thickTop="1">
      <c r="A36" s="24" t="s">
        <v>10</v>
      </c>
      <c r="B36" s="25"/>
      <c r="C36" s="25"/>
      <c r="D36" s="21"/>
      <c r="E36" s="21"/>
      <c r="F36" s="21"/>
      <c r="G36" s="21"/>
      <c r="H36" s="26"/>
      <c r="I36" s="21"/>
      <c r="J36" s="21"/>
      <c r="K36" s="27">
        <f>+K20-K34</f>
        <v>-4070727.79</v>
      </c>
    </row>
    <row r="37" spans="1:11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110"/>
      <c r="B40" s="107"/>
      <c r="C40" s="107"/>
      <c r="D40" s="107"/>
      <c r="E40" s="107"/>
      <c r="F40" s="107"/>
      <c r="G40" s="107"/>
      <c r="H40" s="107"/>
      <c r="I40" s="107"/>
      <c r="J40" s="107"/>
      <c r="K40" s="108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7"/>
    </row>
    <row r="42" spans="1:11" ht="12.75">
      <c r="A42" s="100" t="s">
        <v>11</v>
      </c>
      <c r="B42" s="101"/>
      <c r="C42" s="101"/>
      <c r="D42" s="101" t="s">
        <v>91</v>
      </c>
      <c r="E42" s="101"/>
      <c r="F42" s="101"/>
      <c r="G42" s="101" t="s">
        <v>90</v>
      </c>
      <c r="H42" s="101"/>
      <c r="I42" s="101"/>
      <c r="J42" s="101"/>
      <c r="K42" s="109"/>
    </row>
    <row r="43" spans="1:11" ht="12.75">
      <c r="A43" s="100" t="s">
        <v>92</v>
      </c>
      <c r="B43" s="101"/>
      <c r="C43" s="101"/>
      <c r="D43" s="101" t="s">
        <v>112</v>
      </c>
      <c r="E43" s="101"/>
      <c r="F43" s="101"/>
      <c r="G43" s="101" t="s">
        <v>111</v>
      </c>
      <c r="H43" s="101"/>
      <c r="I43" s="101"/>
      <c r="J43" s="101"/>
      <c r="K43" s="109"/>
    </row>
    <row r="44" spans="1:11" ht="12.75">
      <c r="A44" s="102" t="s">
        <v>75</v>
      </c>
      <c r="B44" s="103"/>
      <c r="C44" s="103"/>
      <c r="D44" s="103" t="s">
        <v>32</v>
      </c>
      <c r="E44" s="103"/>
      <c r="F44" s="103"/>
      <c r="G44" s="103" t="s">
        <v>116</v>
      </c>
      <c r="H44" s="103"/>
      <c r="I44" s="103"/>
      <c r="J44" s="103"/>
      <c r="K44" s="106"/>
    </row>
    <row r="52" spans="3:8" ht="12.75">
      <c r="C52" s="111" t="s">
        <v>12</v>
      </c>
      <c r="D52" s="111"/>
      <c r="E52" s="111"/>
      <c r="F52" s="111"/>
      <c r="G52" s="111"/>
      <c r="H52" s="32"/>
    </row>
    <row r="53" spans="3:7" ht="12.75">
      <c r="C53" s="104" t="s">
        <v>85</v>
      </c>
      <c r="D53" s="104"/>
      <c r="E53" s="104"/>
      <c r="F53" s="104"/>
      <c r="G53" s="104"/>
    </row>
    <row r="54" spans="3:8" ht="12.75">
      <c r="C54" s="104" t="s">
        <v>87</v>
      </c>
      <c r="D54" s="104"/>
      <c r="E54" s="104"/>
      <c r="F54" s="104"/>
      <c r="G54" s="104"/>
      <c r="H54" s="33"/>
    </row>
    <row r="55" spans="3:7" ht="12.75">
      <c r="C55" s="112" t="str">
        <f>C7</f>
        <v>DEL 01 ENERO AL 30 DE JUNIO DE 2019</v>
      </c>
      <c r="D55" s="112"/>
      <c r="E55" s="112"/>
      <c r="F55" s="112"/>
      <c r="G55" s="112"/>
    </row>
    <row r="58" spans="1:11" ht="12.75">
      <c r="A58" s="41"/>
      <c r="B58" s="42"/>
      <c r="C58" s="42"/>
      <c r="D58" s="42"/>
      <c r="E58" s="41"/>
      <c r="F58" s="42"/>
      <c r="G58" s="42"/>
      <c r="H58" s="42"/>
      <c r="I58" s="42"/>
      <c r="J58" s="42"/>
      <c r="K58" s="43"/>
    </row>
    <row r="59" spans="1:11" ht="12.75">
      <c r="A59" s="68" t="s">
        <v>14</v>
      </c>
      <c r="B59" s="69"/>
      <c r="C59" s="69"/>
      <c r="D59" s="69"/>
      <c r="E59" s="68" t="s">
        <v>28</v>
      </c>
      <c r="F59" s="69"/>
      <c r="G59" s="69"/>
      <c r="H59" s="69"/>
      <c r="I59" s="69"/>
      <c r="J59" s="69"/>
      <c r="K59" s="70"/>
    </row>
    <row r="60" spans="1:11" ht="12.75">
      <c r="A60" s="35"/>
      <c r="B60" s="36"/>
      <c r="C60" s="36"/>
      <c r="D60" s="36"/>
      <c r="E60" s="35"/>
      <c r="F60" s="36"/>
      <c r="G60" s="36"/>
      <c r="H60" s="36"/>
      <c r="I60" s="36"/>
      <c r="J60" s="36"/>
      <c r="K60" s="37"/>
    </row>
    <row r="61" spans="1:11" ht="12.75">
      <c r="A61" s="71" t="s">
        <v>15</v>
      </c>
      <c r="B61" s="14"/>
      <c r="C61" s="14"/>
      <c r="D61" s="72">
        <f>C62+C63+C64+C65+C66+C67</f>
        <v>4141523.4899999998</v>
      </c>
      <c r="E61" s="71" t="s">
        <v>15</v>
      </c>
      <c r="F61" s="14"/>
      <c r="G61" s="14"/>
      <c r="H61" s="73"/>
      <c r="I61" s="73"/>
      <c r="J61" s="73"/>
      <c r="K61" s="74">
        <f>H62+H63</f>
        <v>22551.350000000002</v>
      </c>
    </row>
    <row r="62" spans="1:11" ht="12.75">
      <c r="A62" s="8" t="s">
        <v>84</v>
      </c>
      <c r="B62" s="9"/>
      <c r="C62" s="12">
        <v>5000</v>
      </c>
      <c r="D62" s="9"/>
      <c r="E62" s="8" t="s">
        <v>105</v>
      </c>
      <c r="F62" s="9"/>
      <c r="G62" s="9"/>
      <c r="H62" s="12">
        <v>5791.81</v>
      </c>
      <c r="I62" s="12"/>
      <c r="J62" s="12"/>
      <c r="K62" s="76"/>
    </row>
    <row r="63" spans="1:11" ht="12.75">
      <c r="A63" s="8" t="s">
        <v>16</v>
      </c>
      <c r="B63" s="9"/>
      <c r="C63" s="12">
        <v>4107370.75</v>
      </c>
      <c r="D63" s="9"/>
      <c r="E63" s="8" t="s">
        <v>106</v>
      </c>
      <c r="F63" s="9"/>
      <c r="G63" s="9"/>
      <c r="H63" s="12">
        <v>16759.54</v>
      </c>
      <c r="I63" s="12"/>
      <c r="J63" s="12"/>
      <c r="K63" s="76"/>
    </row>
    <row r="64" spans="1:11" ht="12.75">
      <c r="A64" s="8" t="s">
        <v>97</v>
      </c>
      <c r="B64" s="9"/>
      <c r="C64" s="86">
        <v>18580.76</v>
      </c>
      <c r="D64" s="9"/>
      <c r="E64" s="88" t="s">
        <v>18</v>
      </c>
      <c r="F64" s="9"/>
      <c r="G64" s="9"/>
      <c r="H64" s="12"/>
      <c r="I64" s="12"/>
      <c r="J64" s="12"/>
      <c r="K64" s="89">
        <f>H64+H65</f>
        <v>0</v>
      </c>
    </row>
    <row r="65" spans="1:11" ht="12.75">
      <c r="A65" s="8" t="s">
        <v>113</v>
      </c>
      <c r="B65" s="9"/>
      <c r="C65" s="86">
        <v>3280</v>
      </c>
      <c r="D65" s="9"/>
      <c r="E65" s="8"/>
      <c r="F65" s="9"/>
      <c r="G65" s="9"/>
      <c r="H65" s="12"/>
      <c r="I65" s="12"/>
      <c r="J65" s="12"/>
      <c r="K65" s="76"/>
    </row>
    <row r="66" spans="1:11" ht="12.75">
      <c r="A66" s="8" t="s">
        <v>98</v>
      </c>
      <c r="B66" s="9"/>
      <c r="C66" s="86">
        <v>6328.08</v>
      </c>
      <c r="D66" s="9"/>
      <c r="E66" s="8"/>
      <c r="F66" s="9"/>
      <c r="G66" s="9"/>
      <c r="H66" s="12"/>
      <c r="I66" s="12"/>
      <c r="J66" s="12"/>
      <c r="K66" s="76"/>
    </row>
    <row r="67" spans="1:11" ht="12.75">
      <c r="A67" s="8" t="s">
        <v>48</v>
      </c>
      <c r="B67" s="87"/>
      <c r="C67" s="86">
        <v>963.9</v>
      </c>
      <c r="D67" s="9"/>
      <c r="E67" s="88" t="s">
        <v>26</v>
      </c>
      <c r="F67" s="9"/>
      <c r="G67" s="9"/>
      <c r="H67" s="12"/>
      <c r="I67" s="12"/>
      <c r="J67" s="12"/>
      <c r="K67" s="89">
        <f>0</f>
        <v>0</v>
      </c>
    </row>
    <row r="68" spans="5:11" ht="12.75">
      <c r="E68" s="35"/>
      <c r="F68" s="36"/>
      <c r="G68" s="36"/>
      <c r="H68" s="45"/>
      <c r="I68" s="45"/>
      <c r="J68" s="45"/>
      <c r="K68" s="46"/>
    </row>
    <row r="69" spans="1:11" ht="12.75">
      <c r="A69" s="71" t="s">
        <v>18</v>
      </c>
      <c r="B69" s="14"/>
      <c r="C69" s="14"/>
      <c r="D69" s="72">
        <f>SUM(C70:C74)</f>
        <v>109948.53000000014</v>
      </c>
      <c r="E69" s="35"/>
      <c r="F69" s="36"/>
      <c r="G69" s="36"/>
      <c r="H69" s="45"/>
      <c r="I69" s="45"/>
      <c r="J69" s="45"/>
      <c r="K69" s="46"/>
    </row>
    <row r="70" spans="1:11" ht="12.75">
      <c r="A70" s="8" t="s">
        <v>107</v>
      </c>
      <c r="B70" s="9"/>
      <c r="C70" s="12">
        <v>418826.04</v>
      </c>
      <c r="D70" s="12"/>
      <c r="E70" s="35"/>
      <c r="F70" s="36"/>
      <c r="G70" s="36"/>
      <c r="H70" s="45"/>
      <c r="I70" s="45"/>
      <c r="J70" s="45"/>
      <c r="K70" s="46"/>
    </row>
    <row r="71" spans="1:11" ht="12.75">
      <c r="A71" s="8" t="s">
        <v>108</v>
      </c>
      <c r="B71" s="9"/>
      <c r="C71" s="12">
        <v>40590.9</v>
      </c>
      <c r="D71" s="12"/>
      <c r="E71" s="92" t="s">
        <v>99</v>
      </c>
      <c r="F71" s="14"/>
      <c r="G71" s="14"/>
      <c r="H71" s="73"/>
      <c r="I71" s="73"/>
      <c r="J71" s="73"/>
      <c r="K71" s="74"/>
    </row>
    <row r="72" spans="1:11" ht="12.75">
      <c r="A72" s="8" t="s">
        <v>109</v>
      </c>
      <c r="B72" s="9"/>
      <c r="C72" s="12">
        <v>644887.86</v>
      </c>
      <c r="D72" s="12"/>
      <c r="E72" s="8" t="s">
        <v>100</v>
      </c>
      <c r="F72" s="9"/>
      <c r="G72" s="9"/>
      <c r="H72" s="12">
        <f>438948.71</f>
        <v>438948.71</v>
      </c>
      <c r="I72" s="12"/>
      <c r="J72" s="12"/>
      <c r="K72" s="76"/>
    </row>
    <row r="73" spans="1:11" ht="12.75">
      <c r="A73" s="12" t="s">
        <v>114</v>
      </c>
      <c r="B73" s="12"/>
      <c r="C73" s="12">
        <v>10531.87</v>
      </c>
      <c r="D73" s="12"/>
      <c r="E73" s="8"/>
      <c r="F73" s="9"/>
      <c r="G73" s="9"/>
      <c r="H73" s="12"/>
      <c r="I73" s="12"/>
      <c r="J73" s="12"/>
      <c r="K73" s="76"/>
    </row>
    <row r="74" spans="1:11" ht="12.75">
      <c r="A74" s="12" t="s">
        <v>110</v>
      </c>
      <c r="B74" s="12"/>
      <c r="C74" s="12">
        <v>-1004888.14</v>
      </c>
      <c r="D74" s="12"/>
      <c r="E74" s="91" t="s">
        <v>101</v>
      </c>
      <c r="F74" s="9"/>
      <c r="G74" s="9"/>
      <c r="H74" s="12"/>
      <c r="I74" s="12"/>
      <c r="J74" s="12"/>
      <c r="K74" s="76"/>
    </row>
    <row r="75" spans="5:11" ht="12.75">
      <c r="E75" s="8" t="s">
        <v>31</v>
      </c>
      <c r="F75" s="9"/>
      <c r="G75" s="9"/>
      <c r="H75" s="12">
        <v>7882699.75</v>
      </c>
      <c r="I75" s="12"/>
      <c r="J75" s="12"/>
      <c r="K75" s="76"/>
    </row>
    <row r="76" spans="5:11" ht="12.75">
      <c r="E76" s="8" t="s">
        <v>102</v>
      </c>
      <c r="F76" s="9"/>
      <c r="G76" s="9"/>
      <c r="H76" s="12">
        <v>-4070727.79</v>
      </c>
      <c r="I76" s="12"/>
      <c r="J76" s="12"/>
      <c r="K76" s="76"/>
    </row>
    <row r="77" spans="5:11" ht="12.75">
      <c r="E77" s="8"/>
      <c r="F77" s="9"/>
      <c r="G77" s="9"/>
      <c r="H77" s="12"/>
      <c r="I77" s="12"/>
      <c r="J77" s="12"/>
      <c r="K77" s="76"/>
    </row>
    <row r="78" spans="5:11" ht="12.75">
      <c r="E78" s="8"/>
      <c r="F78" s="9"/>
      <c r="G78" s="9"/>
      <c r="H78" s="12"/>
      <c r="I78" s="12"/>
      <c r="J78" s="12"/>
      <c r="K78" s="89"/>
    </row>
    <row r="79" spans="1:11" ht="12.75">
      <c r="A79" s="71" t="s">
        <v>26</v>
      </c>
      <c r="B79" s="14"/>
      <c r="C79" s="73"/>
      <c r="D79" s="72">
        <f>C80</f>
        <v>22000</v>
      </c>
      <c r="E79" s="8" t="s">
        <v>103</v>
      </c>
      <c r="F79" s="9"/>
      <c r="G79" s="9"/>
      <c r="H79" s="12">
        <f>+H75+H76+H72</f>
        <v>4250920.67</v>
      </c>
      <c r="I79" s="12"/>
      <c r="J79" s="12"/>
      <c r="K79" s="76"/>
    </row>
    <row r="80" spans="1:11" ht="12.75">
      <c r="A80" s="35" t="s">
        <v>93</v>
      </c>
      <c r="B80" s="36"/>
      <c r="C80" s="45">
        <v>22000</v>
      </c>
      <c r="D80" s="45"/>
      <c r="E80" s="35"/>
      <c r="F80" s="36"/>
      <c r="G80" s="36"/>
      <c r="H80" s="45"/>
      <c r="I80" s="45"/>
      <c r="J80" s="45"/>
      <c r="K80" s="46"/>
    </row>
    <row r="81" spans="1:11" ht="12.75">
      <c r="A81" s="35"/>
      <c r="B81" s="36"/>
      <c r="C81" s="45"/>
      <c r="D81" s="45"/>
      <c r="E81" s="93"/>
      <c r="F81" s="94"/>
      <c r="G81" s="94"/>
      <c r="H81" s="95"/>
      <c r="I81" s="95"/>
      <c r="J81" s="95"/>
      <c r="K81" s="96">
        <f>H79</f>
        <v>4250920.67</v>
      </c>
    </row>
    <row r="82" spans="5:11" ht="12.75">
      <c r="E82" s="93"/>
      <c r="F82" s="94"/>
      <c r="G82" s="94"/>
      <c r="H82" s="95"/>
      <c r="I82" s="95"/>
      <c r="J82" s="95"/>
      <c r="K82" s="97"/>
    </row>
    <row r="83" spans="5:11" ht="12.75">
      <c r="E83" s="93"/>
      <c r="F83" s="94"/>
      <c r="G83" s="94"/>
      <c r="H83" s="95"/>
      <c r="I83" s="95"/>
      <c r="J83" s="95"/>
      <c r="K83" s="97"/>
    </row>
    <row r="84" spans="1:11" ht="12.75">
      <c r="A84" s="35"/>
      <c r="B84" s="36"/>
      <c r="C84" s="36"/>
      <c r="D84" s="99"/>
      <c r="E84" s="44"/>
      <c r="F84" s="47"/>
      <c r="G84" s="47"/>
      <c r="H84" s="45"/>
      <c r="I84" s="45"/>
      <c r="J84" s="45"/>
      <c r="K84" s="46"/>
    </row>
    <row r="85" spans="1:11" ht="12.75">
      <c r="A85" s="35"/>
      <c r="B85" s="36"/>
      <c r="C85" s="36"/>
      <c r="D85" s="36"/>
      <c r="E85" s="35"/>
      <c r="F85" s="36"/>
      <c r="G85" s="36"/>
      <c r="H85" s="45"/>
      <c r="I85" s="45"/>
      <c r="J85" s="45"/>
      <c r="K85" s="46"/>
    </row>
    <row r="86" spans="1:11" ht="12.75">
      <c r="A86" s="35"/>
      <c r="B86" s="36"/>
      <c r="C86" s="36"/>
      <c r="D86" s="36"/>
      <c r="E86" s="35"/>
      <c r="F86" s="36"/>
      <c r="G86" s="36"/>
      <c r="H86" s="45"/>
      <c r="I86" s="45"/>
      <c r="J86" s="45"/>
      <c r="K86" s="46"/>
    </row>
    <row r="87" spans="1:11" ht="13.5" thickBot="1">
      <c r="A87" s="77" t="s">
        <v>27</v>
      </c>
      <c r="B87" s="78"/>
      <c r="C87" s="14"/>
      <c r="D87" s="79">
        <f>+D61+D69+D79</f>
        <v>4273472.02</v>
      </c>
      <c r="E87" s="77" t="s">
        <v>104</v>
      </c>
      <c r="F87" s="78"/>
      <c r="G87" s="78"/>
      <c r="H87" s="72"/>
      <c r="I87" s="73"/>
      <c r="J87" s="73"/>
      <c r="K87" s="79">
        <f>+K61+K81</f>
        <v>4273472.02</v>
      </c>
    </row>
    <row r="88" spans="1:11" ht="13.5" thickTop="1">
      <c r="A88" s="48"/>
      <c r="B88" s="49"/>
      <c r="C88" s="49"/>
      <c r="D88" s="49"/>
      <c r="E88" s="48"/>
      <c r="F88" s="49"/>
      <c r="G88" s="49"/>
      <c r="H88" s="49"/>
      <c r="I88" s="49"/>
      <c r="J88" s="49"/>
      <c r="K88" s="50"/>
    </row>
    <row r="89" spans="1:11" ht="12.7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3"/>
    </row>
    <row r="90" spans="1:11" ht="12.75">
      <c r="A90" s="5"/>
      <c r="B90" s="6"/>
      <c r="C90" s="6"/>
      <c r="D90" s="6"/>
      <c r="E90" s="6"/>
      <c r="F90" s="6"/>
      <c r="G90" s="6"/>
      <c r="H90" s="6"/>
      <c r="I90" s="6"/>
      <c r="J90" s="6"/>
      <c r="K90" s="7"/>
    </row>
    <row r="91" spans="1:11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30"/>
    </row>
    <row r="93" spans="1:11" ht="12.75">
      <c r="A93" s="110"/>
      <c r="B93" s="107"/>
      <c r="C93" s="51"/>
      <c r="D93" s="107"/>
      <c r="E93" s="107"/>
      <c r="F93" s="107"/>
      <c r="G93" s="107"/>
      <c r="H93" s="107"/>
      <c r="I93" s="107"/>
      <c r="J93" s="107"/>
      <c r="K93" s="108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7"/>
    </row>
    <row r="95" spans="1:11" ht="12.75">
      <c r="A95" s="100" t="s">
        <v>11</v>
      </c>
      <c r="B95" s="101"/>
      <c r="C95" s="101"/>
      <c r="D95" s="101" t="s">
        <v>91</v>
      </c>
      <c r="E95" s="101"/>
      <c r="F95" s="101"/>
      <c r="G95" s="101" t="s">
        <v>90</v>
      </c>
      <c r="H95" s="101"/>
      <c r="I95" s="101"/>
      <c r="J95" s="101"/>
      <c r="K95" s="109"/>
    </row>
    <row r="96" spans="1:11" ht="12.75">
      <c r="A96" s="100" t="s">
        <v>92</v>
      </c>
      <c r="B96" s="101"/>
      <c r="C96" s="101"/>
      <c r="D96" s="101" t="s">
        <v>112</v>
      </c>
      <c r="E96" s="101"/>
      <c r="F96" s="101"/>
      <c r="G96" s="101" t="s">
        <v>111</v>
      </c>
      <c r="H96" s="101"/>
      <c r="I96" s="101"/>
      <c r="J96" s="101"/>
      <c r="K96" s="109"/>
    </row>
    <row r="97" spans="1:11" ht="12.75">
      <c r="A97" s="102" t="s">
        <v>75</v>
      </c>
      <c r="B97" s="103"/>
      <c r="C97" s="103"/>
      <c r="D97" s="103" t="s">
        <v>32</v>
      </c>
      <c r="E97" s="103"/>
      <c r="F97" s="103"/>
      <c r="G97" s="103" t="s">
        <v>116</v>
      </c>
      <c r="H97" s="103"/>
      <c r="I97" s="103"/>
      <c r="J97" s="103"/>
      <c r="K97" s="106"/>
    </row>
    <row r="101" spans="3:8" ht="12.75">
      <c r="C101" s="111" t="s">
        <v>12</v>
      </c>
      <c r="D101" s="111"/>
      <c r="E101" s="111"/>
      <c r="F101" s="111"/>
      <c r="G101" s="111"/>
      <c r="H101" s="32"/>
    </row>
    <row r="102" spans="3:7" ht="12.75">
      <c r="C102" s="104" t="s">
        <v>85</v>
      </c>
      <c r="D102" s="104"/>
      <c r="E102" s="104"/>
      <c r="F102" s="104"/>
      <c r="G102" s="104"/>
    </row>
    <row r="103" spans="3:8" ht="12.75">
      <c r="C103" s="104" t="s">
        <v>89</v>
      </c>
      <c r="D103" s="104"/>
      <c r="E103" s="104"/>
      <c r="F103" s="104"/>
      <c r="G103" s="104"/>
      <c r="H103" s="33"/>
    </row>
    <row r="104" spans="3:7" ht="12.75">
      <c r="C104" s="105" t="str">
        <f>C55</f>
        <v>DEL 01 ENERO AL 30 DE JUNIO DE 2019</v>
      </c>
      <c r="D104" s="105"/>
      <c r="E104" s="105"/>
      <c r="F104" s="105"/>
      <c r="G104" s="105"/>
    </row>
    <row r="105" spans="3:7" ht="12.75">
      <c r="C105" s="40"/>
      <c r="D105" s="40"/>
      <c r="E105" s="40"/>
      <c r="F105" s="40"/>
      <c r="G105" s="40"/>
    </row>
    <row r="106" spans="3:7" ht="12.75">
      <c r="C106" s="40"/>
      <c r="D106" s="40"/>
      <c r="E106" s="40"/>
      <c r="F106" s="40"/>
      <c r="G106" s="40"/>
    </row>
    <row r="107" spans="1:11" ht="12.75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3"/>
    </row>
    <row r="108" spans="1:11" ht="12.75">
      <c r="A108" s="68" t="s">
        <v>36</v>
      </c>
      <c r="B108" s="69"/>
      <c r="C108" s="69"/>
      <c r="D108" s="69"/>
      <c r="E108" s="17"/>
      <c r="F108" s="17"/>
      <c r="G108" s="17"/>
      <c r="H108" s="17"/>
      <c r="I108" s="17"/>
      <c r="J108" s="17"/>
      <c r="K108" s="18"/>
    </row>
    <row r="109" spans="1:11" ht="12.75">
      <c r="A109" s="8"/>
      <c r="B109" s="9" t="s">
        <v>2</v>
      </c>
      <c r="C109" s="9"/>
      <c r="D109" s="9"/>
      <c r="E109" s="9"/>
      <c r="F109" s="9"/>
      <c r="G109" s="9"/>
      <c r="H109" s="12">
        <f>H14</f>
        <v>1935974</v>
      </c>
      <c r="I109" s="9"/>
      <c r="J109" s="9"/>
      <c r="K109" s="11"/>
    </row>
    <row r="110" spans="1:11" ht="12.75">
      <c r="A110" s="8"/>
      <c r="B110" s="9" t="s">
        <v>1</v>
      </c>
      <c r="C110" s="9"/>
      <c r="D110" s="9"/>
      <c r="E110" s="9"/>
      <c r="F110" s="9"/>
      <c r="G110" s="9"/>
      <c r="H110" s="9">
        <v>0</v>
      </c>
      <c r="I110" s="9"/>
      <c r="J110" s="9"/>
      <c r="K110" s="11"/>
    </row>
    <row r="111" spans="1:11" ht="12.75">
      <c r="A111" s="8"/>
      <c r="B111" s="9" t="s">
        <v>4</v>
      </c>
      <c r="C111" s="9"/>
      <c r="D111" s="9"/>
      <c r="E111" s="9"/>
      <c r="F111" s="9"/>
      <c r="G111" s="9"/>
      <c r="H111" s="86">
        <f>+H16</f>
        <v>217734.08</v>
      </c>
      <c r="I111" s="9"/>
      <c r="J111" s="9"/>
      <c r="K111" s="11"/>
    </row>
    <row r="112" spans="1:11" ht="12.75">
      <c r="A112" s="8"/>
      <c r="B112" s="9" t="s">
        <v>83</v>
      </c>
      <c r="C112" s="9"/>
      <c r="D112" s="9"/>
      <c r="E112" s="9"/>
      <c r="F112" s="9"/>
      <c r="G112" s="9"/>
      <c r="H112" s="86">
        <f>H17</f>
        <v>2608650.05</v>
      </c>
      <c r="I112" s="9"/>
      <c r="J112" s="9"/>
      <c r="K112" s="11"/>
    </row>
    <row r="113" spans="1:11" ht="12.75">
      <c r="A113" s="8"/>
      <c r="B113" s="9" t="s">
        <v>37</v>
      </c>
      <c r="C113" s="9"/>
      <c r="D113" s="9"/>
      <c r="E113" s="9"/>
      <c r="F113" s="9"/>
      <c r="G113" s="9"/>
      <c r="H113" s="9">
        <v>0</v>
      </c>
      <c r="I113" s="9"/>
      <c r="J113" s="9"/>
      <c r="K113" s="11"/>
    </row>
    <row r="114" spans="1:11" ht="12.75">
      <c r="A114" s="8"/>
      <c r="B114" s="9" t="s">
        <v>38</v>
      </c>
      <c r="C114" s="9"/>
      <c r="D114" s="9"/>
      <c r="E114" s="9"/>
      <c r="F114" s="9"/>
      <c r="G114" s="9"/>
      <c r="H114" s="9">
        <v>0</v>
      </c>
      <c r="I114" s="9"/>
      <c r="J114" s="9"/>
      <c r="K114" s="11"/>
    </row>
    <row r="115" spans="1:11" ht="12.75">
      <c r="A115" s="8"/>
      <c r="B115" s="9" t="s">
        <v>39</v>
      </c>
      <c r="C115" s="9"/>
      <c r="D115" s="9"/>
      <c r="E115" s="9"/>
      <c r="F115" s="9"/>
      <c r="G115" s="9"/>
      <c r="H115" s="9">
        <v>0</v>
      </c>
      <c r="I115" s="9"/>
      <c r="J115" s="9"/>
      <c r="K115" s="11"/>
    </row>
    <row r="116" spans="1:11" ht="12.75">
      <c r="A116" s="8"/>
      <c r="B116" s="9" t="s">
        <v>40</v>
      </c>
      <c r="C116" s="9"/>
      <c r="D116" s="9"/>
      <c r="E116" s="9"/>
      <c r="F116" s="9"/>
      <c r="G116" s="9"/>
      <c r="H116" s="9">
        <v>0</v>
      </c>
      <c r="I116" s="9"/>
      <c r="J116" s="9"/>
      <c r="K116" s="11"/>
    </row>
    <row r="117" spans="1:11" ht="12.75">
      <c r="A117" s="8"/>
      <c r="B117" s="9" t="s">
        <v>65</v>
      </c>
      <c r="C117" s="9"/>
      <c r="D117" s="9"/>
      <c r="E117" s="9"/>
      <c r="F117" s="9"/>
      <c r="G117" s="9"/>
      <c r="H117" s="86">
        <f>+H18</f>
        <v>31976.98</v>
      </c>
      <c r="I117" s="9"/>
      <c r="J117" s="9"/>
      <c r="K117" s="11"/>
    </row>
    <row r="118" spans="1:11" ht="12.75">
      <c r="A118" s="8"/>
      <c r="B118" s="9" t="s">
        <v>78</v>
      </c>
      <c r="C118" s="9"/>
      <c r="D118" s="9"/>
      <c r="E118" s="9"/>
      <c r="F118" s="9"/>
      <c r="G118" s="9"/>
      <c r="H118" s="10">
        <f>H19</f>
        <v>0</v>
      </c>
      <c r="I118" s="9"/>
      <c r="J118" s="9"/>
      <c r="K118" s="11"/>
    </row>
    <row r="119" spans="1:11" ht="12.75">
      <c r="A119" s="13"/>
      <c r="B119" s="14"/>
      <c r="C119" s="14" t="s">
        <v>41</v>
      </c>
      <c r="D119" s="14"/>
      <c r="E119" s="14"/>
      <c r="F119" s="14"/>
      <c r="G119" s="14"/>
      <c r="H119" s="14"/>
      <c r="I119" s="14"/>
      <c r="J119" s="14"/>
      <c r="K119" s="15">
        <f>H109+H110+H111+H112+H113+H114+H115+H116+H117+H118</f>
        <v>4794335.11</v>
      </c>
    </row>
    <row r="120" spans="1:11" ht="12.75">
      <c r="A120" s="35"/>
      <c r="B120" s="36"/>
      <c r="C120" s="36"/>
      <c r="D120" s="36"/>
      <c r="E120" s="6"/>
      <c r="F120" s="6"/>
      <c r="G120" s="6"/>
      <c r="H120" s="6"/>
      <c r="I120" s="6"/>
      <c r="J120" s="6"/>
      <c r="K120" s="7"/>
    </row>
    <row r="121" spans="1:11" ht="12.75">
      <c r="A121" s="68" t="s">
        <v>42</v>
      </c>
      <c r="B121" s="69"/>
      <c r="C121" s="69"/>
      <c r="D121" s="69"/>
      <c r="E121" s="17"/>
      <c r="F121" s="17"/>
      <c r="G121" s="80"/>
      <c r="H121" s="17"/>
      <c r="I121" s="17"/>
      <c r="J121" s="17"/>
      <c r="K121" s="18"/>
    </row>
    <row r="122" spans="1:11" ht="12.75">
      <c r="A122" s="13" t="s">
        <v>43</v>
      </c>
      <c r="B122" s="14"/>
      <c r="C122" s="14"/>
      <c r="D122" s="14"/>
      <c r="E122" s="14"/>
      <c r="F122" s="14"/>
      <c r="G122" s="81"/>
      <c r="H122" s="73">
        <f>G123+G124+G125+G126+G127+G128+G129+G130+G131+G132+G133</f>
        <v>8865062.9</v>
      </c>
      <c r="I122" s="14"/>
      <c r="J122" s="14"/>
      <c r="K122" s="82"/>
    </row>
    <row r="123" spans="1:11" ht="12.75">
      <c r="A123" s="8"/>
      <c r="B123" s="9" t="s">
        <v>7</v>
      </c>
      <c r="C123" s="9"/>
      <c r="D123" s="9"/>
      <c r="E123" s="9"/>
      <c r="F123" s="9"/>
      <c r="G123" s="12">
        <f>+H24</f>
        <v>1238412.2</v>
      </c>
      <c r="H123" s="9"/>
      <c r="I123" s="9"/>
      <c r="J123" s="9"/>
      <c r="K123" s="11"/>
    </row>
    <row r="124" spans="1:11" ht="12.75">
      <c r="A124" s="8"/>
      <c r="B124" s="9" t="s">
        <v>8</v>
      </c>
      <c r="C124" s="9"/>
      <c r="D124" s="9"/>
      <c r="E124" s="9"/>
      <c r="F124" s="9"/>
      <c r="G124" s="12">
        <f>+H25</f>
        <v>3165313.74</v>
      </c>
      <c r="H124" s="9"/>
      <c r="I124" s="9"/>
      <c r="J124" s="9"/>
      <c r="K124" s="11"/>
    </row>
    <row r="125" spans="1:11" ht="12.75">
      <c r="A125" s="8"/>
      <c r="B125" s="9" t="s">
        <v>9</v>
      </c>
      <c r="C125" s="9"/>
      <c r="D125" s="9"/>
      <c r="E125" s="9"/>
      <c r="F125" s="9"/>
      <c r="G125" s="12">
        <f>+H26</f>
        <v>237744.96</v>
      </c>
      <c r="H125" s="9"/>
      <c r="I125" s="9"/>
      <c r="J125" s="9"/>
      <c r="K125" s="11"/>
    </row>
    <row r="126" spans="1:11" ht="12.75">
      <c r="A126" s="8"/>
      <c r="B126" s="9" t="s">
        <v>70</v>
      </c>
      <c r="C126" s="9"/>
      <c r="D126" s="9"/>
      <c r="E126" s="9"/>
      <c r="F126" s="9"/>
      <c r="G126" s="12">
        <v>0</v>
      </c>
      <c r="H126" s="9"/>
      <c r="I126" s="9"/>
      <c r="J126" s="9"/>
      <c r="K126" s="11"/>
    </row>
    <row r="127" spans="1:11" ht="12.75">
      <c r="A127" s="8"/>
      <c r="B127" s="9" t="s">
        <v>71</v>
      </c>
      <c r="C127" s="9"/>
      <c r="D127" s="9"/>
      <c r="E127" s="9"/>
      <c r="F127" s="9"/>
      <c r="G127" s="12">
        <f>+H30</f>
        <v>0</v>
      </c>
      <c r="H127" s="9"/>
      <c r="I127" s="9"/>
      <c r="J127" s="9"/>
      <c r="K127" s="11"/>
    </row>
    <row r="128" spans="1:11" ht="12.75">
      <c r="A128" s="8"/>
      <c r="B128" s="9" t="s">
        <v>74</v>
      </c>
      <c r="C128" s="9"/>
      <c r="D128" s="9"/>
      <c r="E128" s="9"/>
      <c r="F128" s="9"/>
      <c r="G128" s="12">
        <f>+H27</f>
        <v>0</v>
      </c>
      <c r="H128" s="9"/>
      <c r="I128" s="9"/>
      <c r="J128" s="9"/>
      <c r="K128" s="11"/>
    </row>
    <row r="129" spans="1:11" ht="12.75">
      <c r="A129" s="8"/>
      <c r="B129" s="9" t="s">
        <v>81</v>
      </c>
      <c r="C129" s="9"/>
      <c r="D129" s="9"/>
      <c r="E129" s="9"/>
      <c r="F129" s="9"/>
      <c r="G129" s="12">
        <f>H28</f>
        <v>0</v>
      </c>
      <c r="H129" s="9"/>
      <c r="I129" s="9"/>
      <c r="J129" s="9"/>
      <c r="K129" s="11"/>
    </row>
    <row r="130" spans="1:11" ht="12.75">
      <c r="A130" s="8"/>
      <c r="B130" s="9" t="s">
        <v>82</v>
      </c>
      <c r="C130" s="9"/>
      <c r="D130" s="9"/>
      <c r="E130" s="9"/>
      <c r="F130" s="9"/>
      <c r="G130" s="12">
        <f>H29</f>
        <v>0</v>
      </c>
      <c r="H130" s="9"/>
      <c r="I130" s="9"/>
      <c r="J130" s="9"/>
      <c r="K130" s="11"/>
    </row>
    <row r="131" spans="1:11" ht="12.75">
      <c r="A131" s="8"/>
      <c r="B131" s="9" t="s">
        <v>44</v>
      </c>
      <c r="C131" s="9"/>
      <c r="D131" s="9"/>
      <c r="E131" s="9"/>
      <c r="F131" s="9"/>
      <c r="G131" s="12">
        <v>0</v>
      </c>
      <c r="H131" s="9"/>
      <c r="I131" s="9"/>
      <c r="J131" s="9"/>
      <c r="K131" s="11"/>
    </row>
    <row r="132" spans="1:11" ht="12.75">
      <c r="A132" s="8"/>
      <c r="B132" s="9" t="s">
        <v>95</v>
      </c>
      <c r="C132" s="9"/>
      <c r="D132" s="9"/>
      <c r="E132" s="9"/>
      <c r="F132" s="9"/>
      <c r="G132" s="12">
        <f>H32</f>
        <v>4223592</v>
      </c>
      <c r="H132" s="9"/>
      <c r="I132" s="9"/>
      <c r="J132" s="9"/>
      <c r="K132" s="11"/>
    </row>
    <row r="133" spans="1:11" ht="12.75">
      <c r="A133" s="8"/>
      <c r="B133" s="9" t="s">
        <v>49</v>
      </c>
      <c r="C133" s="9"/>
      <c r="D133" s="9"/>
      <c r="E133" s="9"/>
      <c r="F133" s="9"/>
      <c r="G133" s="12">
        <v>0</v>
      </c>
      <c r="H133" s="9"/>
      <c r="I133" s="9"/>
      <c r="J133" s="9"/>
      <c r="K133" s="11"/>
    </row>
    <row r="134" spans="1:11" ht="12.75">
      <c r="A134" s="13" t="s">
        <v>45</v>
      </c>
      <c r="B134" s="14"/>
      <c r="C134" s="14"/>
      <c r="D134" s="14"/>
      <c r="E134" s="14"/>
      <c r="F134" s="14"/>
      <c r="G134" s="81"/>
      <c r="H134" s="73">
        <f>SUM(G135:G141)</f>
        <v>0</v>
      </c>
      <c r="I134" s="14"/>
      <c r="J134" s="14"/>
      <c r="K134" s="82"/>
    </row>
    <row r="135" spans="1:11" ht="12.75">
      <c r="A135" s="8"/>
      <c r="B135" s="9" t="s">
        <v>46</v>
      </c>
      <c r="C135" s="9"/>
      <c r="D135" s="9"/>
      <c r="E135" s="9"/>
      <c r="F135" s="9"/>
      <c r="G135" s="12">
        <v>0</v>
      </c>
      <c r="H135" s="75"/>
      <c r="I135" s="9"/>
      <c r="J135" s="9"/>
      <c r="K135" s="11"/>
    </row>
    <row r="136" spans="1:11" ht="12.75">
      <c r="A136" s="8"/>
      <c r="B136" s="9" t="s">
        <v>47</v>
      </c>
      <c r="C136" s="9"/>
      <c r="D136" s="9"/>
      <c r="E136" s="9"/>
      <c r="F136" s="9"/>
      <c r="G136" s="12">
        <v>0</v>
      </c>
      <c r="H136" s="9"/>
      <c r="I136" s="9"/>
      <c r="J136" s="9"/>
      <c r="K136" s="11"/>
    </row>
    <row r="137" spans="1:11" ht="12.75">
      <c r="A137" s="8"/>
      <c r="B137" s="9" t="s">
        <v>48</v>
      </c>
      <c r="C137" s="9"/>
      <c r="D137" s="9"/>
      <c r="E137" s="9"/>
      <c r="F137" s="9"/>
      <c r="G137" s="12">
        <v>0</v>
      </c>
      <c r="H137" s="9"/>
      <c r="I137" s="9"/>
      <c r="J137" s="9"/>
      <c r="K137" s="11"/>
    </row>
    <row r="138" spans="1:11" ht="12.75">
      <c r="A138" s="8"/>
      <c r="B138" s="9" t="s">
        <v>49</v>
      </c>
      <c r="C138" s="9"/>
      <c r="D138" s="9"/>
      <c r="E138" s="9"/>
      <c r="F138" s="9"/>
      <c r="G138" s="12">
        <v>0</v>
      </c>
      <c r="H138" s="9"/>
      <c r="I138" s="9"/>
      <c r="J138" s="9"/>
      <c r="K138" s="11"/>
    </row>
    <row r="139" spans="1:11" ht="12.75">
      <c r="A139" s="8"/>
      <c r="B139" s="9" t="s">
        <v>50</v>
      </c>
      <c r="C139" s="9"/>
      <c r="D139" s="9"/>
      <c r="E139" s="9"/>
      <c r="F139" s="9"/>
      <c r="G139" s="12">
        <v>0</v>
      </c>
      <c r="H139" s="9"/>
      <c r="I139" s="9"/>
      <c r="J139" s="9"/>
      <c r="K139" s="11"/>
    </row>
    <row r="140" spans="1:11" ht="12.75">
      <c r="A140" s="8"/>
      <c r="B140" s="9" t="s">
        <v>51</v>
      </c>
      <c r="C140" s="9"/>
      <c r="D140" s="9"/>
      <c r="E140" s="9"/>
      <c r="F140" s="9"/>
      <c r="G140" s="12">
        <v>0</v>
      </c>
      <c r="H140" s="9"/>
      <c r="I140" s="9"/>
      <c r="J140" s="9"/>
      <c r="K140" s="11"/>
    </row>
    <row r="141" spans="1:11" ht="12.75">
      <c r="A141" s="8"/>
      <c r="B141" s="9" t="s">
        <v>94</v>
      </c>
      <c r="C141" s="9"/>
      <c r="D141" s="9"/>
      <c r="E141" s="9"/>
      <c r="F141" s="9"/>
      <c r="G141" s="12">
        <v>0</v>
      </c>
      <c r="H141" s="9"/>
      <c r="I141" s="9"/>
      <c r="J141" s="9"/>
      <c r="K141" s="11"/>
    </row>
    <row r="142" spans="1:13" ht="12.75">
      <c r="A142" s="13"/>
      <c r="B142" s="14" t="s">
        <v>41</v>
      </c>
      <c r="C142" s="14"/>
      <c r="D142" s="14"/>
      <c r="E142" s="14"/>
      <c r="F142" s="14"/>
      <c r="G142" s="73"/>
      <c r="H142" s="14"/>
      <c r="I142" s="14"/>
      <c r="J142" s="14"/>
      <c r="K142" s="15">
        <f>+H122</f>
        <v>8865062.9</v>
      </c>
      <c r="M142" s="1"/>
    </row>
    <row r="143" spans="1:12" ht="12.75">
      <c r="A143" s="83" t="s">
        <v>35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5">
        <f>+K119-K142</f>
        <v>-4070727.79</v>
      </c>
      <c r="L143" s="1"/>
    </row>
    <row r="144" ht="12.75">
      <c r="G144" s="52"/>
    </row>
    <row r="145" spans="1:11" ht="12.75">
      <c r="A145" s="53"/>
      <c r="B145" s="51"/>
      <c r="C145" s="51"/>
      <c r="D145" s="51"/>
      <c r="E145" s="51"/>
      <c r="F145" s="51"/>
      <c r="G145" s="51"/>
      <c r="H145" s="107"/>
      <c r="I145" s="107"/>
      <c r="J145" s="107"/>
      <c r="K145" s="108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7"/>
    </row>
    <row r="147" spans="1:11" ht="12.75">
      <c r="A147" s="100" t="s">
        <v>11</v>
      </c>
      <c r="B147" s="101"/>
      <c r="C147" s="101"/>
      <c r="D147" s="101" t="s">
        <v>91</v>
      </c>
      <c r="E147" s="101"/>
      <c r="F147" s="101"/>
      <c r="G147" s="101" t="s">
        <v>90</v>
      </c>
      <c r="H147" s="101"/>
      <c r="I147" s="101"/>
      <c r="J147" s="101"/>
      <c r="K147" s="109"/>
    </row>
    <row r="148" spans="1:11" ht="12.75">
      <c r="A148" s="100" t="s">
        <v>92</v>
      </c>
      <c r="B148" s="101"/>
      <c r="C148" s="101"/>
      <c r="D148" s="101" t="s">
        <v>112</v>
      </c>
      <c r="E148" s="101"/>
      <c r="F148" s="101"/>
      <c r="G148" s="101" t="s">
        <v>111</v>
      </c>
      <c r="H148" s="101"/>
      <c r="I148" s="101"/>
      <c r="J148" s="101"/>
      <c r="K148" s="109"/>
    </row>
    <row r="149" spans="1:11" ht="12.75">
      <c r="A149" s="102" t="s">
        <v>75</v>
      </c>
      <c r="B149" s="103"/>
      <c r="C149" s="103"/>
      <c r="D149" s="103" t="s">
        <v>32</v>
      </c>
      <c r="E149" s="103"/>
      <c r="F149" s="103"/>
      <c r="G149" s="103" t="s">
        <v>116</v>
      </c>
      <c r="H149" s="103"/>
      <c r="I149" s="103"/>
      <c r="J149" s="103"/>
      <c r="K149" s="106"/>
    </row>
    <row r="152" spans="3:8" ht="12.75" hidden="1">
      <c r="C152" s="32" t="s">
        <v>12</v>
      </c>
      <c r="D152" s="32"/>
      <c r="E152" s="32"/>
      <c r="F152" s="32"/>
      <c r="G152" s="32"/>
      <c r="H152" s="32"/>
    </row>
    <row r="153" spans="3:5" ht="12.75" hidden="1">
      <c r="C153" s="33" t="s">
        <v>13</v>
      </c>
      <c r="D153" s="33"/>
      <c r="E153" s="33"/>
    </row>
    <row r="154" spans="4:8" ht="12.75" hidden="1">
      <c r="D154" s="33" t="s">
        <v>69</v>
      </c>
      <c r="E154" s="33"/>
      <c r="H154" s="33"/>
    </row>
    <row r="155" spans="3:7" ht="12.75" hidden="1">
      <c r="C155" s="34" t="s">
        <v>77</v>
      </c>
      <c r="D155" s="34"/>
      <c r="E155" s="34"/>
      <c r="F155" s="34"/>
      <c r="G155" s="34"/>
    </row>
    <row r="156" ht="12.75" hidden="1"/>
    <row r="157" ht="12.75" hidden="1"/>
    <row r="158" ht="12.75" hidden="1"/>
    <row r="159" spans="1:11" ht="12.75" hidden="1">
      <c r="A159" s="113" t="s">
        <v>52</v>
      </c>
      <c r="B159" s="114"/>
      <c r="C159" s="115" t="s">
        <v>61</v>
      </c>
      <c r="D159" s="116"/>
      <c r="E159" s="115" t="s">
        <v>62</v>
      </c>
      <c r="F159" s="116"/>
      <c r="G159" s="115" t="s">
        <v>66</v>
      </c>
      <c r="H159" s="117"/>
      <c r="I159" s="117"/>
      <c r="J159" s="117"/>
      <c r="K159" s="116"/>
    </row>
    <row r="160" spans="1:11" ht="12.75" hidden="1">
      <c r="A160" s="54"/>
      <c r="B160" s="55"/>
      <c r="C160" s="56" t="s">
        <v>67</v>
      </c>
      <c r="D160" s="57" t="s">
        <v>68</v>
      </c>
      <c r="E160" s="57" t="s">
        <v>67</v>
      </c>
      <c r="F160" s="57" t="s">
        <v>68</v>
      </c>
      <c r="G160" s="58" t="s">
        <v>67</v>
      </c>
      <c r="H160" s="56"/>
      <c r="I160" s="59"/>
      <c r="J160" s="59"/>
      <c r="K160" s="57" t="s">
        <v>68</v>
      </c>
    </row>
    <row r="161" spans="1:11" ht="12.75" hidden="1">
      <c r="A161" s="35" t="s">
        <v>46</v>
      </c>
      <c r="B161" s="37"/>
      <c r="C161" s="60">
        <v>0</v>
      </c>
      <c r="D161" s="37">
        <v>0</v>
      </c>
      <c r="E161" s="35"/>
      <c r="F161" s="60"/>
      <c r="G161" s="35"/>
      <c r="H161" s="37"/>
      <c r="I161" s="6"/>
      <c r="J161" s="6"/>
      <c r="K161" s="7"/>
    </row>
    <row r="162" spans="1:11" ht="12.75" hidden="1">
      <c r="A162" s="35" t="s">
        <v>53</v>
      </c>
      <c r="B162" s="37"/>
      <c r="C162" s="61">
        <v>0</v>
      </c>
      <c r="D162" s="37">
        <v>0</v>
      </c>
      <c r="E162" s="62"/>
      <c r="F162" s="63"/>
      <c r="G162" s="35"/>
      <c r="H162" s="37"/>
      <c r="I162" s="6"/>
      <c r="J162" s="6"/>
      <c r="K162" s="7"/>
    </row>
    <row r="163" spans="1:11" ht="12.75" hidden="1">
      <c r="A163" s="35" t="s">
        <v>17</v>
      </c>
      <c r="B163" s="37"/>
      <c r="C163" s="61">
        <v>0</v>
      </c>
      <c r="D163" s="37">
        <v>0</v>
      </c>
      <c r="E163" s="35"/>
      <c r="F163" s="61"/>
      <c r="G163" s="35"/>
      <c r="H163" s="37"/>
      <c r="I163" s="6"/>
      <c r="J163" s="6"/>
      <c r="K163" s="7"/>
    </row>
    <row r="164" spans="1:11" ht="12.75" hidden="1">
      <c r="A164" s="35" t="s">
        <v>19</v>
      </c>
      <c r="B164" s="37"/>
      <c r="C164" s="61">
        <v>0</v>
      </c>
      <c r="D164" s="37">
        <v>0</v>
      </c>
      <c r="E164" s="35"/>
      <c r="F164" s="61"/>
      <c r="G164" s="35"/>
      <c r="H164" s="37"/>
      <c r="I164" s="6"/>
      <c r="J164" s="6"/>
      <c r="K164" s="7"/>
    </row>
    <row r="165" spans="1:11" ht="12.75" hidden="1">
      <c r="A165" s="35" t="s">
        <v>20</v>
      </c>
      <c r="B165" s="37"/>
      <c r="C165" s="61">
        <v>0</v>
      </c>
      <c r="D165" s="37">
        <v>0</v>
      </c>
      <c r="E165" s="35"/>
      <c r="F165" s="61"/>
      <c r="G165" s="35"/>
      <c r="H165" s="37"/>
      <c r="I165" s="6"/>
      <c r="J165" s="6"/>
      <c r="K165" s="7"/>
    </row>
    <row r="166" spans="1:11" ht="12.75" hidden="1">
      <c r="A166" s="35" t="s">
        <v>21</v>
      </c>
      <c r="B166" s="37"/>
      <c r="C166" s="61">
        <v>0</v>
      </c>
      <c r="D166" s="37">
        <v>0</v>
      </c>
      <c r="E166" s="35"/>
      <c r="F166" s="61"/>
      <c r="G166" s="35"/>
      <c r="H166" s="37"/>
      <c r="I166" s="6"/>
      <c r="J166" s="6"/>
      <c r="K166" s="7"/>
    </row>
    <row r="167" spans="1:11" ht="12.75" hidden="1">
      <c r="A167" s="35" t="s">
        <v>22</v>
      </c>
      <c r="B167" s="37"/>
      <c r="C167" s="61">
        <v>0</v>
      </c>
      <c r="D167" s="37">
        <v>0</v>
      </c>
      <c r="E167" s="35"/>
      <c r="F167" s="61"/>
      <c r="G167" s="35"/>
      <c r="H167" s="37"/>
      <c r="I167" s="6"/>
      <c r="J167" s="6"/>
      <c r="K167" s="7"/>
    </row>
    <row r="168" spans="1:11" ht="12.75" hidden="1">
      <c r="A168" s="35" t="s">
        <v>23</v>
      </c>
      <c r="B168" s="37"/>
      <c r="C168" s="61">
        <v>0</v>
      </c>
      <c r="D168" s="37">
        <v>0</v>
      </c>
      <c r="E168" s="35"/>
      <c r="F168" s="61"/>
      <c r="G168" s="35"/>
      <c r="H168" s="37"/>
      <c r="I168" s="6"/>
      <c r="J168" s="6"/>
      <c r="K168" s="7"/>
    </row>
    <row r="169" spans="1:11" ht="12.75" hidden="1">
      <c r="A169" s="35" t="s">
        <v>24</v>
      </c>
      <c r="B169" s="37"/>
      <c r="C169" s="61">
        <v>0</v>
      </c>
      <c r="D169" s="37">
        <v>0</v>
      </c>
      <c r="E169" s="35"/>
      <c r="F169" s="61"/>
      <c r="G169" s="35"/>
      <c r="H169" s="37"/>
      <c r="I169" s="6"/>
      <c r="J169" s="6"/>
      <c r="K169" s="7"/>
    </row>
    <row r="170" spans="1:11" ht="12.75" hidden="1">
      <c r="A170" s="35" t="s">
        <v>25</v>
      </c>
      <c r="B170" s="37"/>
      <c r="C170" s="61">
        <v>0</v>
      </c>
      <c r="D170" s="37">
        <v>0</v>
      </c>
      <c r="E170" s="35"/>
      <c r="F170" s="61"/>
      <c r="G170" s="35"/>
      <c r="H170" s="37"/>
      <c r="I170" s="6"/>
      <c r="J170" s="6"/>
      <c r="K170" s="7"/>
    </row>
    <row r="171" spans="1:11" ht="12.75" hidden="1">
      <c r="A171" s="35" t="s">
        <v>54</v>
      </c>
      <c r="B171" s="37"/>
      <c r="C171" s="61">
        <v>0</v>
      </c>
      <c r="D171" s="37">
        <v>0</v>
      </c>
      <c r="E171" s="35"/>
      <c r="F171" s="61"/>
      <c r="G171" s="35"/>
      <c r="H171" s="37"/>
      <c r="I171" s="6"/>
      <c r="J171" s="6"/>
      <c r="K171" s="7"/>
    </row>
    <row r="172" spans="1:11" ht="12.75" hidden="1">
      <c r="A172" s="35" t="s">
        <v>55</v>
      </c>
      <c r="B172" s="37"/>
      <c r="C172" s="61">
        <v>0</v>
      </c>
      <c r="D172" s="37">
        <v>0</v>
      </c>
      <c r="E172" s="35"/>
      <c r="F172" s="61"/>
      <c r="G172" s="35"/>
      <c r="H172" s="37"/>
      <c r="I172" s="6"/>
      <c r="J172" s="6"/>
      <c r="K172" s="7"/>
    </row>
    <row r="173" spans="1:11" ht="12.75" hidden="1">
      <c r="A173" s="35" t="s">
        <v>29</v>
      </c>
      <c r="B173" s="37"/>
      <c r="C173" s="61">
        <v>0</v>
      </c>
      <c r="D173" s="37">
        <v>0</v>
      </c>
      <c r="E173" s="35"/>
      <c r="F173" s="61"/>
      <c r="G173" s="35"/>
      <c r="H173" s="37"/>
      <c r="I173" s="6"/>
      <c r="J173" s="6"/>
      <c r="K173" s="7"/>
    </row>
    <row r="174" spans="1:11" ht="12.75" hidden="1">
      <c r="A174" s="35" t="s">
        <v>30</v>
      </c>
      <c r="B174" s="37"/>
      <c r="C174" s="61">
        <v>0</v>
      </c>
      <c r="D174" s="37">
        <v>0</v>
      </c>
      <c r="E174" s="35"/>
      <c r="F174" s="61"/>
      <c r="G174" s="35"/>
      <c r="H174" s="37"/>
      <c r="I174" s="6"/>
      <c r="J174" s="6"/>
      <c r="K174" s="7"/>
    </row>
    <row r="175" spans="1:11" ht="12.75" hidden="1">
      <c r="A175" s="35" t="s">
        <v>56</v>
      </c>
      <c r="B175" s="37"/>
      <c r="C175" s="61">
        <v>0</v>
      </c>
      <c r="D175" s="37">
        <v>0</v>
      </c>
      <c r="E175" s="35"/>
      <c r="F175" s="61"/>
      <c r="G175" s="35"/>
      <c r="H175" s="37"/>
      <c r="I175" s="6"/>
      <c r="J175" s="6"/>
      <c r="K175" s="7"/>
    </row>
    <row r="176" spans="1:11" ht="12.75" hidden="1">
      <c r="A176" s="35" t="s">
        <v>57</v>
      </c>
      <c r="B176" s="37"/>
      <c r="C176" s="61">
        <v>0</v>
      </c>
      <c r="D176" s="37">
        <v>0</v>
      </c>
      <c r="E176" s="35"/>
      <c r="F176" s="61"/>
      <c r="G176" s="35"/>
      <c r="H176" s="37"/>
      <c r="I176" s="6"/>
      <c r="J176" s="6"/>
      <c r="K176" s="7"/>
    </row>
    <row r="177" spans="1:11" ht="12.75" hidden="1">
      <c r="A177" s="35" t="s">
        <v>58</v>
      </c>
      <c r="B177" s="37"/>
      <c r="C177" s="61">
        <v>0</v>
      </c>
      <c r="D177" s="37">
        <v>0</v>
      </c>
      <c r="E177" s="35"/>
      <c r="F177" s="61"/>
      <c r="G177" s="35"/>
      <c r="H177" s="37"/>
      <c r="I177" s="6"/>
      <c r="J177" s="6"/>
      <c r="K177" s="7"/>
    </row>
    <row r="178" spans="1:11" ht="12.75" hidden="1">
      <c r="A178" s="35" t="s">
        <v>4</v>
      </c>
      <c r="B178" s="37"/>
      <c r="C178" s="61">
        <v>0</v>
      </c>
      <c r="D178" s="37">
        <v>0</v>
      </c>
      <c r="E178" s="35"/>
      <c r="F178" s="61"/>
      <c r="G178" s="35"/>
      <c r="H178" s="37"/>
      <c r="I178" s="6"/>
      <c r="J178" s="6"/>
      <c r="K178" s="7"/>
    </row>
    <row r="179" spans="1:11" ht="12.75" hidden="1">
      <c r="A179" s="35" t="s">
        <v>7</v>
      </c>
      <c r="B179" s="37"/>
      <c r="C179" s="61">
        <v>0</v>
      </c>
      <c r="D179" s="37">
        <v>0</v>
      </c>
      <c r="E179" s="35"/>
      <c r="F179" s="61"/>
      <c r="G179" s="35"/>
      <c r="H179" s="37"/>
      <c r="I179" s="6"/>
      <c r="J179" s="6"/>
      <c r="K179" s="7"/>
    </row>
    <row r="180" spans="1:11" ht="12.75" hidden="1">
      <c r="A180" s="35" t="s">
        <v>8</v>
      </c>
      <c r="B180" s="37"/>
      <c r="C180" s="61">
        <v>0</v>
      </c>
      <c r="D180" s="37">
        <v>0</v>
      </c>
      <c r="E180" s="35"/>
      <c r="F180" s="61"/>
      <c r="G180" s="35"/>
      <c r="H180" s="37"/>
      <c r="I180" s="6"/>
      <c r="J180" s="6"/>
      <c r="K180" s="7"/>
    </row>
    <row r="181" spans="1:11" ht="12.75" hidden="1">
      <c r="A181" s="35" t="s">
        <v>9</v>
      </c>
      <c r="B181" s="37"/>
      <c r="C181" s="61">
        <v>0</v>
      </c>
      <c r="D181" s="37">
        <v>0</v>
      </c>
      <c r="E181" s="35"/>
      <c r="F181" s="61"/>
      <c r="G181" s="35"/>
      <c r="H181" s="37"/>
      <c r="I181" s="6"/>
      <c r="J181" s="6"/>
      <c r="K181" s="7"/>
    </row>
    <row r="182" spans="1:11" ht="12.75" hidden="1">
      <c r="A182" s="35" t="s">
        <v>59</v>
      </c>
      <c r="B182" s="37"/>
      <c r="C182" s="61">
        <v>0</v>
      </c>
      <c r="D182" s="37">
        <v>0</v>
      </c>
      <c r="E182" s="35"/>
      <c r="F182" s="61"/>
      <c r="G182" s="35"/>
      <c r="H182" s="37"/>
      <c r="I182" s="6"/>
      <c r="J182" s="6"/>
      <c r="K182" s="7"/>
    </row>
    <row r="183" spans="1:11" ht="12.75" hidden="1">
      <c r="A183" s="35" t="s">
        <v>60</v>
      </c>
      <c r="B183" s="37"/>
      <c r="C183" s="61">
        <v>0</v>
      </c>
      <c r="D183" s="37">
        <v>0</v>
      </c>
      <c r="E183" s="35"/>
      <c r="F183" s="61"/>
      <c r="G183" s="35"/>
      <c r="H183" s="37"/>
      <c r="I183" s="6"/>
      <c r="J183" s="6"/>
      <c r="K183" s="7"/>
    </row>
    <row r="184" spans="1:11" ht="12.75" hidden="1">
      <c r="A184" s="35"/>
      <c r="B184" s="37"/>
      <c r="C184" s="64"/>
      <c r="D184" s="7"/>
      <c r="E184" s="5"/>
      <c r="F184" s="64"/>
      <c r="G184" s="5"/>
      <c r="H184" s="7"/>
      <c r="I184" s="6"/>
      <c r="J184" s="6"/>
      <c r="K184" s="7"/>
    </row>
    <row r="185" spans="1:11" ht="12.75" hidden="1">
      <c r="A185" s="28"/>
      <c r="B185" s="30"/>
      <c r="C185" s="65"/>
      <c r="D185" s="30"/>
      <c r="E185" s="28"/>
      <c r="F185" s="65"/>
      <c r="G185" s="28"/>
      <c r="H185" s="30"/>
      <c r="I185" s="29"/>
      <c r="J185" s="29"/>
      <c r="K185" s="30"/>
    </row>
    <row r="186" ht="12.75" hidden="1"/>
    <row r="187" spans="1:11" ht="12.75" hidden="1">
      <c r="A187" s="53"/>
      <c r="B187" s="51" t="s">
        <v>11</v>
      </c>
      <c r="C187" s="51"/>
      <c r="D187" s="51" t="s">
        <v>33</v>
      </c>
      <c r="E187" s="51"/>
      <c r="F187" s="51" t="s">
        <v>64</v>
      </c>
      <c r="G187" s="51"/>
      <c r="H187" s="51"/>
      <c r="I187" s="66"/>
      <c r="J187" s="66"/>
      <c r="K187" s="67"/>
    </row>
    <row r="188" spans="1:11" ht="12.75" hidden="1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37"/>
    </row>
    <row r="189" spans="1:11" ht="12.75" hidden="1">
      <c r="A189" s="38"/>
      <c r="B189" s="39"/>
      <c r="C189" s="36"/>
      <c r="D189" s="40"/>
      <c r="E189" s="40"/>
      <c r="F189" s="40"/>
      <c r="G189" s="40"/>
      <c r="H189" s="40"/>
      <c r="I189" s="36"/>
      <c r="J189" s="36"/>
      <c r="K189" s="37"/>
    </row>
    <row r="190" spans="1:11" ht="12.75" hidden="1">
      <c r="A190" s="100" t="s">
        <v>76</v>
      </c>
      <c r="B190" s="101"/>
      <c r="C190" s="101"/>
      <c r="D190" s="101" t="s">
        <v>73</v>
      </c>
      <c r="E190" s="101"/>
      <c r="F190" s="101" t="s">
        <v>72</v>
      </c>
      <c r="G190" s="101"/>
      <c r="H190" s="101"/>
      <c r="I190" s="101"/>
      <c r="J190" s="101"/>
      <c r="K190" s="109"/>
    </row>
    <row r="191" spans="1:11" ht="12.75" hidden="1">
      <c r="A191" s="102" t="s">
        <v>75</v>
      </c>
      <c r="B191" s="103"/>
      <c r="C191" s="103"/>
      <c r="D191" s="103" t="s">
        <v>32</v>
      </c>
      <c r="E191" s="103"/>
      <c r="F191" s="103" t="s">
        <v>34</v>
      </c>
      <c r="G191" s="103"/>
      <c r="H191" s="103"/>
      <c r="I191" s="103"/>
      <c r="J191" s="103"/>
      <c r="K191" s="106"/>
    </row>
    <row r="192" ht="12.75" hidden="1"/>
  </sheetData>
  <sheetProtection/>
  <mergeCells count="56">
    <mergeCell ref="A96:C96"/>
    <mergeCell ref="A97:C97"/>
    <mergeCell ref="A95:C95"/>
    <mergeCell ref="G97:K97"/>
    <mergeCell ref="A147:C147"/>
    <mergeCell ref="D147:F147"/>
    <mergeCell ref="C101:G101"/>
    <mergeCell ref="C7:G7"/>
    <mergeCell ref="C4:G4"/>
    <mergeCell ref="C5:G5"/>
    <mergeCell ref="C6:G6"/>
    <mergeCell ref="C53:G53"/>
    <mergeCell ref="C54:G54"/>
    <mergeCell ref="G43:K43"/>
    <mergeCell ref="D43:F43"/>
    <mergeCell ref="G44:K44"/>
    <mergeCell ref="D44:F44"/>
    <mergeCell ref="A159:B159"/>
    <mergeCell ref="C159:D159"/>
    <mergeCell ref="E159:F159"/>
    <mergeCell ref="G159:K159"/>
    <mergeCell ref="A191:C191"/>
    <mergeCell ref="D191:E191"/>
    <mergeCell ref="F191:K191"/>
    <mergeCell ref="A190:C190"/>
    <mergeCell ref="D190:E190"/>
    <mergeCell ref="F190:K190"/>
    <mergeCell ref="F40:K40"/>
    <mergeCell ref="D40:E40"/>
    <mergeCell ref="G96:K96"/>
    <mergeCell ref="G148:K148"/>
    <mergeCell ref="C55:G55"/>
    <mergeCell ref="D96:F96"/>
    <mergeCell ref="D97:F97"/>
    <mergeCell ref="A40:C40"/>
    <mergeCell ref="G95:K95"/>
    <mergeCell ref="D95:F95"/>
    <mergeCell ref="D42:F42"/>
    <mergeCell ref="G42:K42"/>
    <mergeCell ref="A42:C42"/>
    <mergeCell ref="A93:B93"/>
    <mergeCell ref="A43:C43"/>
    <mergeCell ref="A44:C44"/>
    <mergeCell ref="F93:K93"/>
    <mergeCell ref="D93:E93"/>
    <mergeCell ref="C52:G52"/>
    <mergeCell ref="A148:C148"/>
    <mergeCell ref="D148:F148"/>
    <mergeCell ref="A149:C149"/>
    <mergeCell ref="D149:F149"/>
    <mergeCell ref="C102:G102"/>
    <mergeCell ref="C103:G103"/>
    <mergeCell ref="C104:G104"/>
    <mergeCell ref="G149:K149"/>
    <mergeCell ref="H145:K145"/>
    <mergeCell ref="G147:K147"/>
  </mergeCells>
  <printOptions/>
  <pageMargins left="0.3937007874015748" right="0.2755905511811024" top="0.1968503937007874" bottom="0.1968503937007874" header="0" footer="0"/>
  <pageSetup horizontalDpi="600" verticalDpi="600" orientation="landscape" r:id="rId6"/>
  <legacyDrawing r:id="rId5"/>
  <oleObjects>
    <oleObject progId="PBrush" shapeId="964833" r:id="rId1"/>
    <oleObject progId="PBrush" shapeId="146946" r:id="rId2"/>
    <oleObject progId="PBrush" shapeId="374972" r:id="rId3"/>
    <oleObject progId="PBrush" shapeId="3976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LauraQuint</cp:lastModifiedBy>
  <cp:lastPrinted>2012-05-25T15:41:28Z</cp:lastPrinted>
  <dcterms:created xsi:type="dcterms:W3CDTF">2003-10-22T19:09:54Z</dcterms:created>
  <dcterms:modified xsi:type="dcterms:W3CDTF">2020-06-23T17:04:59Z</dcterms:modified>
  <cp:category/>
  <cp:version/>
  <cp:contentType/>
  <cp:contentStatus/>
</cp:coreProperties>
</file>